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684" yWindow="504" windowWidth="23256" windowHeight="13176"/>
  </bookViews>
  <sheets>
    <sheet name="Регионы РФ" sheetId="1" r:id="rId1"/>
  </sheets>
  <definedNames>
    <definedName name="_xlnm._FilterDatabase" localSheetId="0" hidden="1">'Регионы РФ'!$A$1:$G$1</definedName>
  </definedNames>
  <calcPr calcId="125725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/>
  <c r="E4"/>
  <c r="E85"/>
  <c r="E19"/>
  <c r="E37"/>
  <c r="E52"/>
  <c r="E79"/>
  <c r="E40"/>
  <c r="E13"/>
  <c r="E10"/>
  <c r="E14"/>
  <c r="E7"/>
  <c r="D38"/>
  <c r="E54"/>
  <c r="E51"/>
  <c r="E11"/>
  <c r="E9"/>
  <c r="E35"/>
  <c r="E69"/>
  <c r="E25"/>
  <c r="E48"/>
  <c r="E30"/>
  <c r="D53"/>
  <c r="E12"/>
  <c r="E47"/>
  <c r="E16"/>
  <c r="E60"/>
  <c r="E28"/>
  <c r="E29"/>
  <c r="E18"/>
  <c r="E61"/>
  <c r="E49"/>
  <c r="E67"/>
  <c r="E81"/>
  <c r="E59"/>
  <c r="E6"/>
  <c r="E72"/>
  <c r="E3"/>
  <c r="E70"/>
  <c r="E8"/>
  <c r="E15"/>
  <c r="E66"/>
  <c r="E39"/>
  <c r="E45"/>
  <c r="E46"/>
  <c r="E86"/>
  <c r="D63"/>
  <c r="E20"/>
  <c r="E82"/>
  <c r="D64" l="1"/>
  <c r="D70"/>
  <c r="D8"/>
  <c r="D74"/>
  <c r="D72"/>
  <c r="D49"/>
  <c r="D18"/>
  <c r="D3"/>
  <c r="D47"/>
  <c r="D59"/>
  <c r="D48"/>
  <c r="D55"/>
  <c r="D5"/>
  <c r="D60"/>
  <c r="D71"/>
  <c r="D75"/>
  <c r="D73"/>
  <c r="D61"/>
  <c r="D76"/>
  <c r="D46"/>
  <c r="D44"/>
  <c r="E2"/>
  <c r="D2"/>
  <c r="E24"/>
  <c r="D24"/>
  <c r="D82"/>
  <c r="D45"/>
  <c r="E62"/>
  <c r="D62"/>
  <c r="D32"/>
  <c r="E58"/>
  <c r="E78"/>
  <c r="D78"/>
  <c r="D20"/>
  <c r="D39"/>
  <c r="D15"/>
  <c r="D57"/>
  <c r="D26"/>
  <c r="D86"/>
  <c r="E68"/>
  <c r="D68"/>
  <c r="E50"/>
  <c r="D50"/>
  <c r="D6"/>
  <c r="D41"/>
  <c r="D83"/>
  <c r="D81"/>
  <c r="D27"/>
  <c r="D67"/>
  <c r="D29"/>
  <c r="D16"/>
  <c r="D35"/>
  <c r="D11"/>
  <c r="D33"/>
  <c r="D28"/>
  <c r="D12"/>
  <c r="D54"/>
  <c r="E38"/>
  <c r="E84"/>
  <c r="E34"/>
  <c r="E80"/>
  <c r="E63"/>
  <c r="D43"/>
  <c r="E43"/>
  <c r="E87"/>
  <c r="E42"/>
  <c r="D87"/>
  <c r="D65"/>
  <c r="D84"/>
  <c r="D34"/>
  <c r="D42"/>
  <c r="D56"/>
  <c r="D80"/>
  <c r="D66"/>
  <c r="E65"/>
  <c r="E56"/>
  <c r="D31"/>
  <c r="E31"/>
  <c r="E53"/>
  <c r="E71"/>
  <c r="E57"/>
  <c r="E44"/>
  <c r="E55"/>
  <c r="E64"/>
  <c r="E74"/>
  <c r="E33"/>
  <c r="E41"/>
  <c r="E83"/>
  <c r="E32"/>
  <c r="E27"/>
  <c r="D21"/>
  <c r="E21"/>
  <c r="E26"/>
  <c r="E75"/>
  <c r="E73"/>
  <c r="E5"/>
  <c r="E76"/>
  <c r="D7"/>
  <c r="D23"/>
  <c r="E23"/>
  <c r="D30"/>
  <c r="D58"/>
  <c r="D25"/>
  <c r="D69"/>
  <c r="D9"/>
  <c r="D51"/>
  <c r="E77"/>
  <c r="D79"/>
  <c r="E17"/>
  <c r="D17"/>
  <c r="D37"/>
  <c r="D77"/>
  <c r="D22"/>
  <c r="E22"/>
  <c r="D13"/>
  <c r="D4"/>
  <c r="D14"/>
  <c r="D10"/>
  <c r="D40"/>
  <c r="D52"/>
  <c r="D19"/>
  <c r="D85"/>
  <c r="D36"/>
</calcChain>
</file>

<file path=xl/sharedStrings.xml><?xml version="1.0" encoding="utf-8"?>
<sst xmlns="http://schemas.openxmlformats.org/spreadsheetml/2006/main" count="95" uniqueCount="94">
  <si>
    <t>Регион</t>
  </si>
  <si>
    <t>Изменение объема выбросов, %</t>
  </si>
  <si>
    <t>Изменение объема выбросов, тонн</t>
  </si>
  <si>
    <t>Чукотский автономный округ</t>
  </si>
  <si>
    <t>Тыва</t>
  </si>
  <si>
    <t>Якутия</t>
  </si>
  <si>
    <t>Магаданская область</t>
  </si>
  <si>
    <t>Камчатский край</t>
  </si>
  <si>
    <t>Алтай</t>
  </si>
  <si>
    <t>Калмыкия</t>
  </si>
  <si>
    <t>Хабаровский край</t>
  </si>
  <si>
    <t>Архангельская область</t>
  </si>
  <si>
    <t>Забайкальский край</t>
  </si>
  <si>
    <t>Бурятия</t>
  </si>
  <si>
    <t>Ненецкий автономный округ</t>
  </si>
  <si>
    <t>Амурская область</t>
  </si>
  <si>
    <t>Еврейская автономная область</t>
  </si>
  <si>
    <t>Томская область</t>
  </si>
  <si>
    <t>Карелия</t>
  </si>
  <si>
    <t>Курганская область</t>
  </si>
  <si>
    <t>Костромская область</t>
  </si>
  <si>
    <t>Коми</t>
  </si>
  <si>
    <t>Сахалинская область</t>
  </si>
  <si>
    <t>Иркутская область</t>
  </si>
  <si>
    <t>Мурманская область</t>
  </si>
  <si>
    <t>Дагестан</t>
  </si>
  <si>
    <t>Тверская область</t>
  </si>
  <si>
    <t>Красноярский край</t>
  </si>
  <si>
    <t>Псковская область</t>
  </si>
  <si>
    <t>Пензенская область</t>
  </si>
  <si>
    <t>Ульяновская область</t>
  </si>
  <si>
    <t xml:space="preserve">  Российская Федерация</t>
  </si>
  <si>
    <t>Тюменская область</t>
  </si>
  <si>
    <t>Ямало-Ненецкий автономный округ</t>
  </si>
  <si>
    <t>Кировская область</t>
  </si>
  <si>
    <t>Смоленская область</t>
  </si>
  <si>
    <t>Кабардино-Балкария</t>
  </si>
  <si>
    <t>Новгородская область</t>
  </si>
  <si>
    <t>Омская область</t>
  </si>
  <si>
    <t>Карачаево-Черкесия</t>
  </si>
  <si>
    <t>Приморский край</t>
  </si>
  <si>
    <t>Новосибирская область</t>
  </si>
  <si>
    <t>Калужская область</t>
  </si>
  <si>
    <t>Марий Эл</t>
  </si>
  <si>
    <t>Хакасия</t>
  </si>
  <si>
    <t>Орловская область</t>
  </si>
  <si>
    <t>Брянская область</t>
  </si>
  <si>
    <t>Ханты-Мансийский автономный округ</t>
  </si>
  <si>
    <t>Пермский край</t>
  </si>
  <si>
    <t>Чувашия</t>
  </si>
  <si>
    <t>Ростовская область</t>
  </si>
  <si>
    <t>Саратовская область</t>
  </si>
  <si>
    <t>Курская область</t>
  </si>
  <si>
    <t>Вологодская область</t>
  </si>
  <si>
    <t>Волгоградская область</t>
  </si>
  <si>
    <t>Ивановская область</t>
  </si>
  <si>
    <t>Астраханская область</t>
  </si>
  <si>
    <t>Алтайский край</t>
  </si>
  <si>
    <t>Ярославская область</t>
  </si>
  <si>
    <t>Нижегородская область</t>
  </si>
  <si>
    <t>Рязанская область</t>
  </si>
  <si>
    <t>Крым</t>
  </si>
  <si>
    <t>Тамбовская область</t>
  </si>
  <si>
    <t>Ленинградская область</t>
  </si>
  <si>
    <t>Северная Осетия</t>
  </si>
  <si>
    <t>Калининградская область</t>
  </si>
  <si>
    <t>Воронежская область</t>
  </si>
  <si>
    <t>Башкортостан</t>
  </si>
  <si>
    <t>Оренбургская область</t>
  </si>
  <si>
    <t>Владимирская область</t>
  </si>
  <si>
    <t>Мордовия</t>
  </si>
  <si>
    <t>Адыгея</t>
  </si>
  <si>
    <t>Удмуртия</t>
  </si>
  <si>
    <t>Свердловская область</t>
  </si>
  <si>
    <t>Ставропольский край</t>
  </si>
  <si>
    <t>Краснодарский край</t>
  </si>
  <si>
    <t>Самарская область</t>
  </si>
  <si>
    <t>Челябинская область</t>
  </si>
  <si>
    <t>Татарстан</t>
  </si>
  <si>
    <t>Тульская область</t>
  </si>
  <si>
    <t>Ингушетия</t>
  </si>
  <si>
    <t>Чечня</t>
  </si>
  <si>
    <t>Белгородская область</t>
  </si>
  <si>
    <t>Московская область</t>
  </si>
  <si>
    <t>Липецкая область</t>
  </si>
  <si>
    <t>Севастополь</t>
  </si>
  <si>
    <t>Кемеровская область</t>
  </si>
  <si>
    <t>Санкт-Петербург</t>
  </si>
  <si>
    <t>Москва</t>
  </si>
  <si>
    <t>Суммарные выбросы  предприятий и транспорта в 2021 г., тонн</t>
  </si>
  <si>
    <t>Суммарные выбросы  предприятий и транспорта в 2022 г., тонн</t>
  </si>
  <si>
    <t>Удельные выбросы на человека в 2022 г., кг/чел.</t>
  </si>
  <si>
    <t>Удельные выбросы на единицу площади в 2022 г., тонн на кв. км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</si>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</sst>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  <numFmt numFmtId="166" formatCode="_-* #,##0.0\ _₽_-;\-* #,##0.0\ _₽_-;_-* &quot;-&quot;??\ _₽_-;_-@_-"/>
    <numFmt numFmtId="167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</font>
    <font>
      <b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9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9" fontId="2" fillId="0" borderId="0" xfId="2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166" fontId="2" fillId="2" borderId="0" xfId="1" applyNumberFormat="1" applyFont="1" applyFill="1" applyAlignment="1">
      <alignment horizontal="center" vertical="center"/>
    </xf>
    <xf numFmtId="164" fontId="2" fillId="2" borderId="0" xfId="2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5" fillId="0" borderId="0" xfId="1" applyNumberFormat="1" applyFont="1" applyFill="1" applyAlignment="1">
      <alignment vertical="center"/>
    </xf>
    <xf numFmtId="164" fontId="5" fillId="0" borderId="0" xfId="2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5" fillId="0" borderId="0" xfId="1" applyNumberFormat="1" applyFont="1" applyFill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2" fillId="0" borderId="0" xfId="2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1" applyNumberFormat="1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5" fontId="2" fillId="4" borderId="0" xfId="1" applyNumberFormat="1" applyFont="1" applyFill="1" applyAlignment="1">
      <alignment vertical="center"/>
    </xf>
    <xf numFmtId="164" fontId="2" fillId="4" borderId="0" xfId="2" applyNumberFormat="1" applyFont="1" applyFill="1" applyAlignment="1">
      <alignment vertical="center"/>
    </xf>
    <xf numFmtId="166" fontId="2" fillId="4" borderId="0" xfId="0" applyNumberFormat="1" applyFont="1" applyFill="1" applyAlignment="1">
      <alignment vertical="center"/>
    </xf>
    <xf numFmtId="166" fontId="2" fillId="4" borderId="0" xfId="1" applyNumberFormat="1" applyFont="1" applyFill="1" applyAlignment="1">
      <alignment horizontal="center" vertical="center"/>
    </xf>
    <xf numFmtId="167" fontId="2" fillId="4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5" xfId="4"/>
    <cellStyle name="Процентный" xfId="2" builtinId="5"/>
    <cellStyle name="Финансовый" xfId="1" builtinId="3"/>
    <cellStyle name="Финансовый 3" xfId="3"/>
  </cellStyles>
  <dxfs count="0"/>
  <tableStyles count="0" defaultTableStyle="TableStyleMedium2" defaultPivotStyle="PivotStyleLight16"/>
  <colors>
    <mruColors>
      <color rgb="FFFFC9FF"/>
      <color rgb="FFFF8E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110" zoomScaleNormal="110" workbookViewId="0">
      <pane xSplit="1" ySplit="1" topLeftCell="B2" activePane="bottomRight" state="frozen"/>
      <selection pane="topRight" activeCell="E1" sqref="E1"/>
      <selection pane="bottomLeft" activeCell="A3" sqref="A3"/>
      <selection pane="bottomRight" activeCell="I7" sqref="I7"/>
    </sheetView>
  </sheetViews>
  <sheetFormatPr defaultColWidth="9.109375" defaultRowHeight="10.199999999999999"/>
  <cols>
    <col min="1" max="1" width="21.77734375" style="20" customWidth="1"/>
    <col min="2" max="5" width="14.77734375" style="20" customWidth="1"/>
    <col min="6" max="6" width="14.77734375" style="21" customWidth="1"/>
    <col min="7" max="7" width="14.77734375" style="20" customWidth="1"/>
    <col min="8" max="16384" width="9.109375" style="20"/>
  </cols>
  <sheetData>
    <row r="1" spans="1:9" s="24" customFormat="1" ht="73.95" customHeight="1">
      <c r="A1" s="22" t="s">
        <v>0</v>
      </c>
      <c r="B1" s="23" t="s">
        <v>89</v>
      </c>
      <c r="C1" s="23" t="s">
        <v>90</v>
      </c>
      <c r="D1" s="23" t="s">
        <v>1</v>
      </c>
      <c r="E1" s="23" t="s">
        <v>2</v>
      </c>
      <c r="F1" s="23" t="s">
        <v>91</v>
      </c>
      <c r="G1" s="23" t="s">
        <v>92</v>
      </c>
    </row>
    <row r="2" spans="1:9" s="14" customFormat="1" ht="14.25" customHeight="1">
      <c r="A2" s="8" t="s">
        <v>31</v>
      </c>
      <c r="B2" s="9">
        <v>22299491.792530455</v>
      </c>
      <c r="C2" s="9">
        <v>22193478.478779752</v>
      </c>
      <c r="D2" s="10">
        <f t="shared" ref="D2:D33" si="0">C2/B2-1</f>
        <v>-4.7540686010707489E-3</v>
      </c>
      <c r="E2" s="11">
        <f t="shared" ref="E2:E33" si="1">C2-B2</f>
        <v>-106013.31375070289</v>
      </c>
      <c r="F2" s="12">
        <v>152.47216317191044</v>
      </c>
      <c r="G2" s="13">
        <v>1.2959550920500538</v>
      </c>
    </row>
    <row r="3" spans="1:9">
      <c r="A3" s="15" t="s">
        <v>27</v>
      </c>
      <c r="B3" s="7">
        <v>2608126.96995888</v>
      </c>
      <c r="C3" s="25">
        <v>2829494.6817249102</v>
      </c>
      <c r="D3" s="16">
        <f t="shared" si="0"/>
        <v>8.4876125401793789E-2</v>
      </c>
      <c r="E3" s="27">
        <f t="shared" si="1"/>
        <v>221367.71176603017</v>
      </c>
      <c r="F3" s="28">
        <v>993.09471699464302</v>
      </c>
      <c r="G3" s="19">
        <v>1.1954952966920738</v>
      </c>
    </row>
    <row r="4" spans="1:9">
      <c r="A4" s="15" t="s">
        <v>86</v>
      </c>
      <c r="B4" s="7">
        <v>1667810.9670000002</v>
      </c>
      <c r="C4" s="25">
        <v>1655659.0876818399</v>
      </c>
      <c r="D4" s="16">
        <f t="shared" si="0"/>
        <v>-7.2861250816803613E-3</v>
      </c>
      <c r="E4" s="17">
        <f t="shared" si="1"/>
        <v>-12151.879318160238</v>
      </c>
      <c r="F4" s="28">
        <v>635.74737496000409</v>
      </c>
      <c r="G4" s="29">
        <v>17.29599464802131</v>
      </c>
      <c r="I4" s="20" t="s">
        <v>93</v>
      </c>
    </row>
    <row r="5" spans="1:9">
      <c r="A5" s="15" t="s">
        <v>47</v>
      </c>
      <c r="B5" s="7">
        <v>1301970.2933938999</v>
      </c>
      <c r="C5" s="25">
        <v>1215990.7097751298</v>
      </c>
      <c r="D5" s="16">
        <f t="shared" si="0"/>
        <v>-6.6038053291249454E-2</v>
      </c>
      <c r="E5" s="6">
        <f t="shared" si="1"/>
        <v>-85979.583618770121</v>
      </c>
      <c r="F5" s="28">
        <v>714.34739506481446</v>
      </c>
      <c r="G5" s="19">
        <v>2.2737255722691803</v>
      </c>
    </row>
    <row r="6" spans="1:9">
      <c r="A6" s="15" t="s">
        <v>33</v>
      </c>
      <c r="B6" s="7">
        <v>971833.34100000199</v>
      </c>
      <c r="C6" s="25">
        <v>1056124.4468888799</v>
      </c>
      <c r="D6" s="16">
        <f t="shared" si="0"/>
        <v>8.6734116162493047E-2</v>
      </c>
      <c r="E6" s="27">
        <f t="shared" si="1"/>
        <v>84291.105888877879</v>
      </c>
      <c r="F6" s="28">
        <v>1912.8634816332044</v>
      </c>
      <c r="G6" s="19">
        <v>1.3729274577690995</v>
      </c>
    </row>
    <row r="7" spans="1:9" ht="12" customHeight="1">
      <c r="A7" s="15" t="s">
        <v>73</v>
      </c>
      <c r="B7" s="7">
        <v>933738.61084419105</v>
      </c>
      <c r="C7" s="25">
        <v>948692.77388170501</v>
      </c>
      <c r="D7" s="16">
        <f t="shared" si="0"/>
        <v>1.6015363254598514E-2</v>
      </c>
      <c r="E7" s="27">
        <f t="shared" si="1"/>
        <v>14954.163037513965</v>
      </c>
      <c r="F7" s="18">
        <v>222.47118519670221</v>
      </c>
      <c r="G7" s="19">
        <v>4.8824425979594404</v>
      </c>
    </row>
    <row r="8" spans="1:9" ht="12" customHeight="1">
      <c r="A8" s="15" t="s">
        <v>23</v>
      </c>
      <c r="B8" s="7">
        <v>727372.56968199904</v>
      </c>
      <c r="C8" s="25">
        <v>800226.08394748601</v>
      </c>
      <c r="D8" s="26">
        <f t="shared" si="0"/>
        <v>0.1001598318415251</v>
      </c>
      <c r="E8" s="27">
        <f t="shared" si="1"/>
        <v>72853.514265486971</v>
      </c>
      <c r="F8" s="28">
        <v>339.49112945954113</v>
      </c>
      <c r="G8" s="19">
        <v>1.0327550041524201</v>
      </c>
    </row>
    <row r="9" spans="1:9" ht="12" customHeight="1">
      <c r="A9" s="15" t="s">
        <v>67</v>
      </c>
      <c r="B9" s="7">
        <v>574948.51405739796</v>
      </c>
      <c r="C9" s="25">
        <v>562468.98813819501</v>
      </c>
      <c r="D9" s="16">
        <f t="shared" si="0"/>
        <v>-2.1705466861954736E-2</v>
      </c>
      <c r="E9" s="17">
        <f t="shared" si="1"/>
        <v>-12479.525919202948</v>
      </c>
      <c r="F9" s="18">
        <v>140.55828283489953</v>
      </c>
      <c r="G9" s="19">
        <v>3.9348079227839339</v>
      </c>
    </row>
    <row r="10" spans="1:9" ht="12" customHeight="1">
      <c r="A10" s="15" t="s">
        <v>77</v>
      </c>
      <c r="B10" s="7">
        <v>577305.11975648405</v>
      </c>
      <c r="C10" s="25">
        <v>535748.51291648694</v>
      </c>
      <c r="D10" s="16">
        <f t="shared" si="0"/>
        <v>-7.1983783648976285E-2</v>
      </c>
      <c r="E10" s="6">
        <f t="shared" si="1"/>
        <v>-41556.606839997112</v>
      </c>
      <c r="F10" s="18">
        <v>156.71548956401733</v>
      </c>
      <c r="G10" s="19">
        <v>6.051672479260886</v>
      </c>
    </row>
    <row r="11" spans="1:9" ht="12" customHeight="1">
      <c r="A11" s="15" t="s">
        <v>68</v>
      </c>
      <c r="B11" s="7">
        <v>521409.714477</v>
      </c>
      <c r="C11" s="25">
        <v>486985.60228817601</v>
      </c>
      <c r="D11" s="16">
        <f t="shared" si="0"/>
        <v>-6.6021232886604553E-2</v>
      </c>
      <c r="E11" s="6">
        <f t="shared" si="1"/>
        <v>-34424.112188823987</v>
      </c>
      <c r="F11" s="18">
        <v>253.03500418698331</v>
      </c>
      <c r="G11" s="19">
        <v>3.9367641775248261</v>
      </c>
    </row>
    <row r="12" spans="1:9" ht="12" customHeight="1">
      <c r="A12" s="15" t="s">
        <v>57</v>
      </c>
      <c r="B12" s="7">
        <v>467147.54700000002</v>
      </c>
      <c r="C12" s="25">
        <v>483003.20749338402</v>
      </c>
      <c r="D12" s="16">
        <f t="shared" si="0"/>
        <v>3.3941440119312105E-2</v>
      </c>
      <c r="E12" s="27">
        <f t="shared" si="1"/>
        <v>15855.660493383999</v>
      </c>
      <c r="F12" s="18">
        <v>212.9475704930625</v>
      </c>
      <c r="G12" s="19">
        <v>2.8750875466879213</v>
      </c>
    </row>
    <row r="13" spans="1:9" ht="12" customHeight="1">
      <c r="A13" s="15" t="s">
        <v>78</v>
      </c>
      <c r="B13" s="7">
        <v>442231.077744785</v>
      </c>
      <c r="C13" s="7">
        <v>422847.58208257705</v>
      </c>
      <c r="D13" s="16">
        <f t="shared" si="0"/>
        <v>-4.3831147645833957E-2</v>
      </c>
      <c r="E13" s="17">
        <f t="shared" si="1"/>
        <v>-19383.495662207948</v>
      </c>
      <c r="F13" s="18">
        <v>108.80200856644193</v>
      </c>
      <c r="G13" s="19">
        <v>6.2323696269927495</v>
      </c>
    </row>
    <row r="14" spans="1:9" ht="12" customHeight="1">
      <c r="A14" s="15" t="s">
        <v>75</v>
      </c>
      <c r="B14" s="7">
        <v>495857.80258011905</v>
      </c>
      <c r="C14" s="7">
        <v>417224.451514268</v>
      </c>
      <c r="D14" s="5">
        <f t="shared" si="0"/>
        <v>-0.15858044515321656</v>
      </c>
      <c r="E14" s="6">
        <f t="shared" si="1"/>
        <v>-78633.351065851049</v>
      </c>
      <c r="F14" s="18">
        <v>73.359718927468506</v>
      </c>
      <c r="G14" s="19">
        <v>5.5272498047859573</v>
      </c>
    </row>
    <row r="15" spans="1:9" ht="12" customHeight="1">
      <c r="A15" s="15" t="s">
        <v>21</v>
      </c>
      <c r="B15" s="7">
        <v>420530.18182969798</v>
      </c>
      <c r="C15" s="7">
        <v>398595.73240703001</v>
      </c>
      <c r="D15" s="16">
        <f t="shared" si="0"/>
        <v>-5.2159037259187135E-2</v>
      </c>
      <c r="E15" s="6">
        <f t="shared" si="1"/>
        <v>-21934.449422667967</v>
      </c>
      <c r="F15" s="28">
        <v>496.08854068881874</v>
      </c>
      <c r="G15" s="19">
        <v>0.95638339341472833</v>
      </c>
    </row>
    <row r="16" spans="1:9" ht="12" customHeight="1">
      <c r="A16" s="15" t="s">
        <v>53</v>
      </c>
      <c r="B16" s="7">
        <v>415385.05977927102</v>
      </c>
      <c r="C16" s="7">
        <v>385931.70500894199</v>
      </c>
      <c r="D16" s="16">
        <f t="shared" si="0"/>
        <v>-7.0906148588926299E-2</v>
      </c>
      <c r="E16" s="6">
        <f t="shared" si="1"/>
        <v>-29453.354770329024</v>
      </c>
      <c r="F16" s="18">
        <v>338.68542667342575</v>
      </c>
      <c r="G16" s="19">
        <v>2.6703086967067882</v>
      </c>
    </row>
    <row r="17" spans="1:8" ht="12" customHeight="1">
      <c r="A17" s="15" t="s">
        <v>88</v>
      </c>
      <c r="B17" s="7">
        <v>387737.42026063293</v>
      </c>
      <c r="C17" s="7">
        <v>384045.48175483709</v>
      </c>
      <c r="D17" s="16">
        <f t="shared" si="0"/>
        <v>-9.5217492892849531E-3</v>
      </c>
      <c r="E17" s="17">
        <f t="shared" si="1"/>
        <v>-3691.9385057958425</v>
      </c>
      <c r="F17" s="4">
        <v>30.394247569091405</v>
      </c>
      <c r="G17" s="29">
        <v>149.95918850247446</v>
      </c>
    </row>
    <row r="18" spans="1:8" ht="12" customHeight="1">
      <c r="A18" s="15" t="s">
        <v>48</v>
      </c>
      <c r="B18" s="7">
        <v>375993.68175499997</v>
      </c>
      <c r="C18" s="7">
        <v>373605.13547409402</v>
      </c>
      <c r="D18" s="16">
        <f t="shared" si="0"/>
        <v>-6.352623453024786E-3</v>
      </c>
      <c r="E18" s="17">
        <f t="shared" si="1"/>
        <v>-2388.5462809059536</v>
      </c>
      <c r="F18" s="18">
        <v>146.11918698231028</v>
      </c>
      <c r="G18" s="19">
        <v>2.33159299704245</v>
      </c>
      <c r="H18" s="1"/>
    </row>
    <row r="19" spans="1:8" ht="12" customHeight="1">
      <c r="A19" s="15" t="s">
        <v>83</v>
      </c>
      <c r="B19" s="7">
        <v>380857.75765767501</v>
      </c>
      <c r="C19" s="7">
        <v>372670.878694513</v>
      </c>
      <c r="D19" s="16">
        <f t="shared" si="0"/>
        <v>-2.1495896561257943E-2</v>
      </c>
      <c r="E19" s="17">
        <f t="shared" si="1"/>
        <v>-8186.8789631620166</v>
      </c>
      <c r="F19" s="18">
        <v>47.969716951986243</v>
      </c>
      <c r="G19" s="29">
        <v>8.3972708133058358</v>
      </c>
    </row>
    <row r="20" spans="1:8" ht="12" customHeight="1">
      <c r="A20" s="15" t="s">
        <v>5</v>
      </c>
      <c r="B20" s="7">
        <v>402206.97944400006</v>
      </c>
      <c r="C20" s="7">
        <v>350086.27246311301</v>
      </c>
      <c r="D20" s="5">
        <f t="shared" si="0"/>
        <v>-0.12958677905822835</v>
      </c>
      <c r="E20" s="6">
        <f t="shared" si="1"/>
        <v>-52120.706980887044</v>
      </c>
      <c r="F20" s="28">
        <v>352.86864170294069</v>
      </c>
      <c r="G20" s="3">
        <v>0.11353450986521359</v>
      </c>
    </row>
    <row r="21" spans="1:8" ht="12" customHeight="1">
      <c r="A21" s="15" t="s">
        <v>84</v>
      </c>
      <c r="B21" s="7">
        <v>364633.98705673998</v>
      </c>
      <c r="C21" s="7">
        <v>344362.70551327697</v>
      </c>
      <c r="D21" s="16">
        <f t="shared" si="0"/>
        <v>-5.5593505441138835E-2</v>
      </c>
      <c r="E21" s="17">
        <f t="shared" si="1"/>
        <v>-20271.281543463003</v>
      </c>
      <c r="F21" s="18">
        <v>309.21153788635604</v>
      </c>
      <c r="G21" s="29">
        <v>14.320401942582317</v>
      </c>
    </row>
    <row r="22" spans="1:8" ht="12" customHeight="1">
      <c r="A22" s="15" t="s">
        <v>74</v>
      </c>
      <c r="B22" s="7">
        <v>356173.53495430999</v>
      </c>
      <c r="C22" s="7">
        <v>333008.47922551498</v>
      </c>
      <c r="D22" s="16">
        <f t="shared" si="0"/>
        <v>-6.5038677654044696E-2</v>
      </c>
      <c r="E22" s="6">
        <f t="shared" si="1"/>
        <v>-23165.055728795007</v>
      </c>
      <c r="F22" s="18">
        <v>119.77843324645062</v>
      </c>
      <c r="G22" s="19">
        <v>5.0333808830942406</v>
      </c>
    </row>
    <row r="23" spans="1:8" ht="12" customHeight="1">
      <c r="A23" s="15" t="s">
        <v>76</v>
      </c>
      <c r="B23" s="7">
        <v>308983.88790495403</v>
      </c>
      <c r="C23" s="7">
        <v>303350.188668961</v>
      </c>
      <c r="D23" s="16">
        <f t="shared" si="0"/>
        <v>-1.8232987079656371E-2</v>
      </c>
      <c r="E23" s="17">
        <f t="shared" si="1"/>
        <v>-5633.69923599303</v>
      </c>
      <c r="F23" s="18">
        <v>96.86376453481185</v>
      </c>
      <c r="G23" s="19">
        <v>5.6632164411268739</v>
      </c>
    </row>
    <row r="24" spans="1:8" ht="12" customHeight="1">
      <c r="A24" s="15" t="s">
        <v>54</v>
      </c>
      <c r="B24" s="7">
        <v>310381.32145254599</v>
      </c>
      <c r="C24" s="7">
        <v>301784.385741084</v>
      </c>
      <c r="D24" s="16">
        <f t="shared" si="0"/>
        <v>-2.7697980249679288E-2</v>
      </c>
      <c r="E24" s="17">
        <f t="shared" si="1"/>
        <v>-8596.9357114619925</v>
      </c>
      <c r="F24" s="18">
        <v>123.18831182913247</v>
      </c>
      <c r="G24" s="19">
        <v>2.6735684483205966</v>
      </c>
    </row>
    <row r="25" spans="1:8" ht="12" customHeight="1">
      <c r="A25" s="15" t="s">
        <v>63</v>
      </c>
      <c r="B25" s="7">
        <v>280598.7304457</v>
      </c>
      <c r="C25" s="7">
        <v>293921.97673993901</v>
      </c>
      <c r="D25" s="16">
        <f t="shared" si="0"/>
        <v>4.7481491712654922E-2</v>
      </c>
      <c r="E25" s="27">
        <f t="shared" si="1"/>
        <v>13323.246294239012</v>
      </c>
      <c r="F25" s="18">
        <v>153.75817605901017</v>
      </c>
      <c r="G25" s="19">
        <v>3.502907669589777</v>
      </c>
    </row>
    <row r="26" spans="1:8" ht="12" customHeight="1">
      <c r="A26" s="15" t="s">
        <v>41</v>
      </c>
      <c r="B26" s="7">
        <v>277262.70376303</v>
      </c>
      <c r="C26" s="7">
        <v>292285.56551292102</v>
      </c>
      <c r="D26" s="16">
        <f t="shared" si="0"/>
        <v>5.4182771595312484E-2</v>
      </c>
      <c r="E26" s="27">
        <f t="shared" si="1"/>
        <v>15022.861749891017</v>
      </c>
      <c r="F26" s="18">
        <v>105.12765044568017</v>
      </c>
      <c r="G26" s="19">
        <v>1.64430773370756</v>
      </c>
    </row>
    <row r="27" spans="1:8" ht="12" customHeight="1">
      <c r="A27" s="15" t="s">
        <v>40</v>
      </c>
      <c r="B27" s="7">
        <v>262853.94536499999</v>
      </c>
      <c r="C27" s="7">
        <v>267316.94052555005</v>
      </c>
      <c r="D27" s="16">
        <f t="shared" si="0"/>
        <v>1.6978992475660704E-2</v>
      </c>
      <c r="E27" s="17">
        <f t="shared" si="1"/>
        <v>4462.9951605500537</v>
      </c>
      <c r="F27" s="18">
        <v>143.48650680299261</v>
      </c>
      <c r="G27" s="19">
        <v>1.6233197945355344</v>
      </c>
    </row>
    <row r="28" spans="1:8" ht="12" customHeight="1">
      <c r="A28" s="15" t="s">
        <v>51</v>
      </c>
      <c r="B28" s="7">
        <v>262835.33400199999</v>
      </c>
      <c r="C28" s="7">
        <v>261281.750244255</v>
      </c>
      <c r="D28" s="16">
        <f t="shared" si="0"/>
        <v>-5.9108634067182031E-3</v>
      </c>
      <c r="E28" s="17">
        <f t="shared" si="1"/>
        <v>-1553.5837577449856</v>
      </c>
      <c r="F28" s="18">
        <v>110.66763558547819</v>
      </c>
      <c r="G28" s="19">
        <v>2.580815391586873</v>
      </c>
    </row>
    <row r="29" spans="1:8" ht="12" customHeight="1">
      <c r="A29" s="15" t="s">
        <v>50</v>
      </c>
      <c r="B29" s="7">
        <v>313288.68563066795</v>
      </c>
      <c r="C29" s="7">
        <v>256302.30806190602</v>
      </c>
      <c r="D29" s="5">
        <f t="shared" si="0"/>
        <v>-0.18189733680948328</v>
      </c>
      <c r="E29" s="6">
        <f t="shared" si="1"/>
        <v>-56986.377568761935</v>
      </c>
      <c r="F29" s="18">
        <v>61.703642711899072</v>
      </c>
      <c r="G29" s="19">
        <v>2.5384760175295495</v>
      </c>
    </row>
    <row r="30" spans="1:8" ht="12" customHeight="1">
      <c r="A30" s="15" t="s">
        <v>59</v>
      </c>
      <c r="B30" s="7">
        <v>235249.09218896099</v>
      </c>
      <c r="C30" s="7">
        <v>237065.81136370898</v>
      </c>
      <c r="D30" s="16">
        <f t="shared" si="0"/>
        <v>7.7225342629112514E-3</v>
      </c>
      <c r="E30" s="17">
        <f t="shared" si="1"/>
        <v>1816.7191747479956</v>
      </c>
      <c r="F30" s="18">
        <v>75.396520562177528</v>
      </c>
      <c r="G30" s="19">
        <v>3.0938845709400318</v>
      </c>
    </row>
    <row r="31" spans="1:8" ht="12" customHeight="1">
      <c r="A31" s="15" t="s">
        <v>17</v>
      </c>
      <c r="B31" s="7">
        <v>248481.56462853</v>
      </c>
      <c r="C31" s="7">
        <v>230704.70579371898</v>
      </c>
      <c r="D31" s="16">
        <f t="shared" si="0"/>
        <v>-7.1541962726235697E-2</v>
      </c>
      <c r="E31" s="17">
        <f t="shared" si="1"/>
        <v>-17776.858834811021</v>
      </c>
      <c r="F31" s="18">
        <v>215.95417202754928</v>
      </c>
      <c r="G31" s="19">
        <v>0.73381459963459195</v>
      </c>
    </row>
    <row r="32" spans="1:8" ht="12" customHeight="1">
      <c r="A32" s="15" t="s">
        <v>38</v>
      </c>
      <c r="B32" s="7">
        <v>221879.30430285097</v>
      </c>
      <c r="C32" s="7">
        <v>223339.30561376101</v>
      </c>
      <c r="D32" s="16">
        <f t="shared" si="0"/>
        <v>6.5801599455046489E-3</v>
      </c>
      <c r="E32" s="17">
        <f t="shared" si="1"/>
        <v>1460.00131091004</v>
      </c>
      <c r="F32" s="18">
        <v>118.82607180756278</v>
      </c>
      <c r="G32" s="19">
        <v>1.5823955336103233</v>
      </c>
    </row>
    <row r="33" spans="1:7" ht="12" customHeight="1">
      <c r="A33" s="15" t="s">
        <v>32</v>
      </c>
      <c r="B33" s="7">
        <v>214384.460259824</v>
      </c>
      <c r="C33" s="7">
        <v>211608.61759239601</v>
      </c>
      <c r="D33" s="16">
        <f t="shared" si="0"/>
        <v>-1.294796583700053E-2</v>
      </c>
      <c r="E33" s="17">
        <f t="shared" si="1"/>
        <v>-2775.8426674279908</v>
      </c>
      <c r="F33" s="18">
        <v>136.33275795374928</v>
      </c>
      <c r="G33" s="19">
        <v>1.3215461809894706</v>
      </c>
    </row>
    <row r="34" spans="1:7">
      <c r="A34" s="15" t="s">
        <v>10</v>
      </c>
      <c r="B34" s="7">
        <v>183415.83366288498</v>
      </c>
      <c r="C34" s="7">
        <v>205369.35028312402</v>
      </c>
      <c r="D34" s="26">
        <f t="shared" ref="D34:D65" si="2">C34/B34-1</f>
        <v>0.11969259241047436</v>
      </c>
      <c r="E34" s="27">
        <f t="shared" ref="E34:E65" si="3">C34-B34</f>
        <v>21953.516620239039</v>
      </c>
      <c r="F34" s="18">
        <v>158.10071477971451</v>
      </c>
      <c r="G34" s="3">
        <v>0.2607424400490127</v>
      </c>
    </row>
    <row r="35" spans="1:7">
      <c r="A35" s="15" t="s">
        <v>66</v>
      </c>
      <c r="B35" s="7">
        <v>203198.33341129401</v>
      </c>
      <c r="C35" s="7">
        <v>205199.88274440001</v>
      </c>
      <c r="D35" s="16">
        <f t="shared" si="2"/>
        <v>9.8502251445864442E-3</v>
      </c>
      <c r="E35" s="17">
        <f t="shared" si="3"/>
        <v>2001.5493331059988</v>
      </c>
      <c r="F35" s="18">
        <v>89.697887003503112</v>
      </c>
      <c r="G35" s="19">
        <v>3.9298276915964458</v>
      </c>
    </row>
    <row r="36" spans="1:7">
      <c r="A36" s="15" t="s">
        <v>87</v>
      </c>
      <c r="B36" s="7">
        <v>202235.16512933478</v>
      </c>
      <c r="C36" s="7">
        <v>204283.57059397356</v>
      </c>
      <c r="D36" s="16">
        <f t="shared" si="2"/>
        <v>1.01288292930104E-2</v>
      </c>
      <c r="E36" s="17">
        <f t="shared" si="3"/>
        <v>2048.4054646387813</v>
      </c>
      <c r="F36" s="4">
        <v>37.988555393455584</v>
      </c>
      <c r="G36" s="29">
        <v>141.96217553438052</v>
      </c>
    </row>
    <row r="37" spans="1:7">
      <c r="A37" s="15" t="s">
        <v>82</v>
      </c>
      <c r="B37" s="7">
        <v>199608.50005700099</v>
      </c>
      <c r="C37" s="7">
        <v>199964.15515192901</v>
      </c>
      <c r="D37" s="16">
        <f t="shared" si="2"/>
        <v>1.7817632757446411E-3</v>
      </c>
      <c r="E37" s="17">
        <f t="shared" si="3"/>
        <v>355.65509492802084</v>
      </c>
      <c r="F37" s="18">
        <v>130.53197735381812</v>
      </c>
      <c r="G37" s="29">
        <v>7.3695052388858633</v>
      </c>
    </row>
    <row r="38" spans="1:7">
      <c r="A38" s="15" t="s">
        <v>72</v>
      </c>
      <c r="B38" s="7">
        <v>181192.356</v>
      </c>
      <c r="C38" s="7">
        <v>192603.242809755</v>
      </c>
      <c r="D38" s="16">
        <f t="shared" si="2"/>
        <v>6.2976645713216595E-2</v>
      </c>
      <c r="E38" s="17">
        <f t="shared" si="3"/>
        <v>11410.886809755</v>
      </c>
      <c r="F38" s="18">
        <v>129.74633389229416</v>
      </c>
      <c r="G38" s="19">
        <v>4.5791408385381942</v>
      </c>
    </row>
    <row r="39" spans="1:7">
      <c r="A39" s="15" t="s">
        <v>15</v>
      </c>
      <c r="B39" s="7">
        <v>184374.398908339</v>
      </c>
      <c r="C39" s="7">
        <v>192150.482382674</v>
      </c>
      <c r="D39" s="16">
        <f t="shared" si="2"/>
        <v>4.2175505495211763E-2</v>
      </c>
      <c r="E39" s="17">
        <f t="shared" si="3"/>
        <v>7776.0834743349988</v>
      </c>
      <c r="F39" s="18">
        <v>248.73043899249086</v>
      </c>
      <c r="G39" s="19">
        <v>0.53093003672892103</v>
      </c>
    </row>
    <row r="40" spans="1:7">
      <c r="A40" s="15" t="s">
        <v>79</v>
      </c>
      <c r="B40" s="7">
        <v>186411.288</v>
      </c>
      <c r="C40" s="7">
        <v>177265.42072232597</v>
      </c>
      <c r="D40" s="16">
        <f t="shared" si="2"/>
        <v>-4.9062840430961652E-2</v>
      </c>
      <c r="E40" s="17">
        <f t="shared" si="3"/>
        <v>-9145.8672776740277</v>
      </c>
      <c r="F40" s="18">
        <v>123.73944779126045</v>
      </c>
      <c r="G40" s="29">
        <v>6.903127875786673</v>
      </c>
    </row>
    <row r="41" spans="1:7">
      <c r="A41" s="15" t="s">
        <v>34</v>
      </c>
      <c r="B41" s="7">
        <v>177884.07456509091</v>
      </c>
      <c r="C41" s="7">
        <v>173934.08024587372</v>
      </c>
      <c r="D41" s="16">
        <f t="shared" si="2"/>
        <v>-2.2205440981012736E-2</v>
      </c>
      <c r="E41" s="17">
        <f t="shared" si="3"/>
        <v>-3949.9943192171922</v>
      </c>
      <c r="F41" s="18">
        <v>140.86240483800654</v>
      </c>
      <c r="G41" s="19">
        <v>1.4449472497871112</v>
      </c>
    </row>
    <row r="42" spans="1:7">
      <c r="A42" s="15" t="s">
        <v>12</v>
      </c>
      <c r="B42" s="7">
        <v>165442.40918299998</v>
      </c>
      <c r="C42" s="7">
        <v>161434.823539934</v>
      </c>
      <c r="D42" s="16">
        <f t="shared" si="2"/>
        <v>-2.4223448285457971E-2</v>
      </c>
      <c r="E42" s="17">
        <f t="shared" si="3"/>
        <v>-4007.5856430659769</v>
      </c>
      <c r="F42" s="18">
        <v>154.71004213830815</v>
      </c>
      <c r="G42" s="3">
        <v>0.37378516744911694</v>
      </c>
    </row>
    <row r="43" spans="1:7">
      <c r="A43" s="15" t="s">
        <v>18</v>
      </c>
      <c r="B43" s="7">
        <v>159622.88533621797</v>
      </c>
      <c r="C43" s="7">
        <v>156538.04177469999</v>
      </c>
      <c r="D43" s="16">
        <f t="shared" si="2"/>
        <v>-1.932582257876303E-2</v>
      </c>
      <c r="E43" s="17">
        <f t="shared" si="3"/>
        <v>-3084.8435615179769</v>
      </c>
      <c r="F43" s="18">
        <v>259.56990147811103</v>
      </c>
      <c r="G43" s="19">
        <v>0.86715068565643694</v>
      </c>
    </row>
    <row r="44" spans="1:7">
      <c r="A44" s="15" t="s">
        <v>24</v>
      </c>
      <c r="B44" s="7">
        <v>157740.04000000004</v>
      </c>
      <c r="C44" s="7">
        <v>154567.657049706</v>
      </c>
      <c r="D44" s="16">
        <f t="shared" si="2"/>
        <v>-2.0111462823859005E-2</v>
      </c>
      <c r="E44" s="17">
        <f t="shared" si="3"/>
        <v>-3172.3829502940353</v>
      </c>
      <c r="F44" s="18">
        <v>213.3580375921469</v>
      </c>
      <c r="G44" s="19">
        <v>1.0667047870264454</v>
      </c>
    </row>
    <row r="45" spans="1:7">
      <c r="A45" s="15" t="s">
        <v>13</v>
      </c>
      <c r="B45" s="7">
        <v>137753.37101600019</v>
      </c>
      <c r="C45" s="7">
        <v>146121.08866061101</v>
      </c>
      <c r="D45" s="16">
        <f t="shared" si="2"/>
        <v>6.0744195099508014E-2</v>
      </c>
      <c r="E45" s="17">
        <f t="shared" si="3"/>
        <v>8367.7176446108206</v>
      </c>
      <c r="F45" s="18">
        <v>148.70422983711148</v>
      </c>
      <c r="G45" s="19">
        <v>0.41590363773677191</v>
      </c>
    </row>
    <row r="46" spans="1:7">
      <c r="A46" s="15" t="s">
        <v>11</v>
      </c>
      <c r="B46" s="7">
        <v>169752.77899999998</v>
      </c>
      <c r="C46" s="7">
        <v>144242.77447903901</v>
      </c>
      <c r="D46" s="5">
        <f t="shared" si="2"/>
        <v>-0.15027738969128135</v>
      </c>
      <c r="E46" s="6">
        <f t="shared" si="3"/>
        <v>-25510.004520960967</v>
      </c>
      <c r="F46" s="18">
        <v>134.83380210083831</v>
      </c>
      <c r="G46" s="3">
        <v>0.34916903164353447</v>
      </c>
    </row>
    <row r="47" spans="1:7">
      <c r="A47" s="15" t="s">
        <v>56</v>
      </c>
      <c r="B47" s="7">
        <v>125258.6427999999</v>
      </c>
      <c r="C47" s="7">
        <v>137672.58697763798</v>
      </c>
      <c r="D47" s="16">
        <f t="shared" si="2"/>
        <v>9.9106487984700564E-2</v>
      </c>
      <c r="E47" s="27">
        <f t="shared" si="3"/>
        <v>12413.944177638085</v>
      </c>
      <c r="F47" s="18">
        <v>139.14333199684464</v>
      </c>
      <c r="G47" s="19">
        <v>2.8082691534276676</v>
      </c>
    </row>
    <row r="48" spans="1:7">
      <c r="A48" s="15" t="s">
        <v>60</v>
      </c>
      <c r="B48" s="7">
        <v>141186.00586440001</v>
      </c>
      <c r="C48" s="7">
        <v>125176.98989435199</v>
      </c>
      <c r="D48" s="16">
        <f t="shared" si="2"/>
        <v>-0.1133895379505504</v>
      </c>
      <c r="E48" s="17">
        <f t="shared" si="3"/>
        <v>-16009.015970048014</v>
      </c>
      <c r="F48" s="18">
        <v>115.35433735951462</v>
      </c>
      <c r="G48" s="19">
        <v>3.1606360281366492</v>
      </c>
    </row>
    <row r="49" spans="1:7">
      <c r="A49" s="15" t="s">
        <v>44</v>
      </c>
      <c r="B49" s="7">
        <v>123614.38499999999</v>
      </c>
      <c r="C49" s="7">
        <v>125049.510562184</v>
      </c>
      <c r="D49" s="16">
        <f t="shared" si="2"/>
        <v>1.1609697060613211E-2</v>
      </c>
      <c r="E49" s="17">
        <f t="shared" si="3"/>
        <v>1435.1255621840101</v>
      </c>
      <c r="F49" s="18">
        <v>236.68468018992388</v>
      </c>
      <c r="G49" s="19">
        <v>2.0310466397405187</v>
      </c>
    </row>
    <row r="50" spans="1:7">
      <c r="A50" s="15" t="s">
        <v>62</v>
      </c>
      <c r="B50" s="7">
        <v>126769.7049999999</v>
      </c>
      <c r="C50" s="7">
        <v>116047.595305208</v>
      </c>
      <c r="D50" s="16">
        <f t="shared" si="2"/>
        <v>-8.4579432402969723E-2</v>
      </c>
      <c r="E50" s="17">
        <f t="shared" si="3"/>
        <v>-10722.1096947919</v>
      </c>
      <c r="F50" s="18">
        <v>118.2971335977019</v>
      </c>
      <c r="G50" s="19">
        <v>3.3674074431317975</v>
      </c>
    </row>
    <row r="51" spans="1:7">
      <c r="A51" s="15" t="s">
        <v>69</v>
      </c>
      <c r="B51" s="7">
        <v>103804.14164201</v>
      </c>
      <c r="C51" s="7">
        <v>115556.79433023499</v>
      </c>
      <c r="D51" s="26">
        <f t="shared" si="2"/>
        <v>0.11321949685549582</v>
      </c>
      <c r="E51" s="17">
        <f t="shared" si="3"/>
        <v>11752.652688224989</v>
      </c>
      <c r="F51" s="18">
        <v>87.301030197531972</v>
      </c>
      <c r="G51" s="19">
        <v>3.9732084421068281</v>
      </c>
    </row>
    <row r="52" spans="1:7">
      <c r="A52" s="15" t="s">
        <v>81</v>
      </c>
      <c r="B52" s="7">
        <v>117292.993</v>
      </c>
      <c r="C52" s="7">
        <v>111860.913547805</v>
      </c>
      <c r="D52" s="16">
        <f t="shared" si="2"/>
        <v>-4.6312054226419153E-2</v>
      </c>
      <c r="E52" s="17">
        <f t="shared" si="3"/>
        <v>-5432.0794521950011</v>
      </c>
      <c r="F52" s="18">
        <v>73.768050997406988</v>
      </c>
      <c r="G52" s="29">
        <v>7.1490326291177224</v>
      </c>
    </row>
    <row r="53" spans="1:7">
      <c r="A53" s="15" t="s">
        <v>58</v>
      </c>
      <c r="B53" s="7">
        <v>109420.25283720001</v>
      </c>
      <c r="C53" s="7">
        <v>109313.88298861511</v>
      </c>
      <c r="D53" s="16">
        <f t="shared" si="2"/>
        <v>-9.7212212389208297E-4</v>
      </c>
      <c r="E53" s="17">
        <f t="shared" si="3"/>
        <v>-106.36984858490177</v>
      </c>
      <c r="F53" s="18">
        <v>89.062568887311556</v>
      </c>
      <c r="G53" s="19">
        <v>3.021640351289911</v>
      </c>
    </row>
    <row r="54" spans="1:7">
      <c r="A54" s="15" t="s">
        <v>70</v>
      </c>
      <c r="B54" s="7">
        <v>110007.03899999999</v>
      </c>
      <c r="C54" s="7">
        <v>106365.95347463801</v>
      </c>
      <c r="D54" s="16">
        <f t="shared" si="2"/>
        <v>-3.3098659489980253E-2</v>
      </c>
      <c r="E54" s="17">
        <f t="shared" si="3"/>
        <v>-3641.0855253619811</v>
      </c>
      <c r="F54" s="18">
        <v>138.01697149716938</v>
      </c>
      <c r="G54" s="19">
        <v>4.0709565781781238</v>
      </c>
    </row>
    <row r="55" spans="1:7">
      <c r="A55" s="15" t="s">
        <v>26</v>
      </c>
      <c r="B55" s="7">
        <v>104991.323312824</v>
      </c>
      <c r="C55" s="7">
        <v>91349.097363608002</v>
      </c>
      <c r="D55" s="5">
        <f t="shared" si="2"/>
        <v>-0.12993669875527403</v>
      </c>
      <c r="E55" s="17">
        <f t="shared" si="3"/>
        <v>-13642.225949215994</v>
      </c>
      <c r="F55" s="18">
        <v>74.256088379525124</v>
      </c>
      <c r="G55" s="19">
        <v>1.0848932597428533</v>
      </c>
    </row>
    <row r="56" spans="1:7">
      <c r="A56" s="15" t="s">
        <v>14</v>
      </c>
      <c r="B56" s="7">
        <v>57553.156000000003</v>
      </c>
      <c r="C56" s="7">
        <v>89975.590426982904</v>
      </c>
      <c r="D56" s="26">
        <f t="shared" si="2"/>
        <v>0.56334763686952116</v>
      </c>
      <c r="E56" s="27">
        <f t="shared" si="3"/>
        <v>32422.434426982902</v>
      </c>
      <c r="F56" s="28">
        <v>2020.1075533673754</v>
      </c>
      <c r="G56" s="19">
        <v>0.50888292758884057</v>
      </c>
    </row>
    <row r="57" spans="1:7">
      <c r="A57" s="15" t="s">
        <v>22</v>
      </c>
      <c r="B57" s="7">
        <v>77625.039728400006</v>
      </c>
      <c r="C57" s="7">
        <v>89056.393715640006</v>
      </c>
      <c r="D57" s="26">
        <f t="shared" si="2"/>
        <v>0.14726374411191068</v>
      </c>
      <c r="E57" s="17">
        <f t="shared" si="3"/>
        <v>11431.35398724</v>
      </c>
      <c r="F57" s="18">
        <v>183.9335485073434</v>
      </c>
      <c r="G57" s="19">
        <v>1.0224497275076061</v>
      </c>
    </row>
    <row r="58" spans="1:7">
      <c r="A58" s="15" t="s">
        <v>61</v>
      </c>
      <c r="B58" s="7">
        <v>94919.855192302901</v>
      </c>
      <c r="C58" s="7">
        <v>87400.829742304893</v>
      </c>
      <c r="D58" s="16">
        <f t="shared" si="2"/>
        <v>-7.9214463978741212E-2</v>
      </c>
      <c r="E58" s="17">
        <f t="shared" si="3"/>
        <v>-7519.0254499980074</v>
      </c>
      <c r="F58" s="18">
        <v>46.087931004968326</v>
      </c>
      <c r="G58" s="19">
        <v>3.3486907947243254</v>
      </c>
    </row>
    <row r="59" spans="1:7">
      <c r="A59" s="15" t="s">
        <v>37</v>
      </c>
      <c r="B59" s="7">
        <v>89612.655999999988</v>
      </c>
      <c r="C59" s="7">
        <v>85747.049135062</v>
      </c>
      <c r="D59" s="16">
        <f t="shared" si="2"/>
        <v>-4.3136840681722299E-2</v>
      </c>
      <c r="E59" s="17">
        <f t="shared" si="3"/>
        <v>-3865.6068649379886</v>
      </c>
      <c r="F59" s="18">
        <v>146.29381780301264</v>
      </c>
      <c r="G59" s="19">
        <v>1.5733114830014494</v>
      </c>
    </row>
    <row r="60" spans="1:7">
      <c r="A60" s="15" t="s">
        <v>52</v>
      </c>
      <c r="B60" s="7">
        <v>84715.266999999993</v>
      </c>
      <c r="C60" s="7">
        <v>78042.393280000004</v>
      </c>
      <c r="D60" s="16">
        <f t="shared" si="2"/>
        <v>-7.8768254605158572E-2</v>
      </c>
      <c r="E60" s="17">
        <f t="shared" si="3"/>
        <v>-6672.8737199999887</v>
      </c>
      <c r="F60" s="18">
        <v>72.022467367550647</v>
      </c>
      <c r="G60" s="19">
        <v>2.6016732766609993</v>
      </c>
    </row>
    <row r="61" spans="1:7">
      <c r="A61" s="15" t="s">
        <v>46</v>
      </c>
      <c r="B61" s="7">
        <v>65774.764002299999</v>
      </c>
      <c r="C61" s="7">
        <v>75120.917122999992</v>
      </c>
      <c r="D61" s="26">
        <f t="shared" si="2"/>
        <v>0.14209329767223755</v>
      </c>
      <c r="E61" s="17">
        <f t="shared" si="3"/>
        <v>9346.1531206999935</v>
      </c>
      <c r="F61" s="18">
        <v>64.273426636184496</v>
      </c>
      <c r="G61" s="19">
        <v>2.1551171105660267</v>
      </c>
    </row>
    <row r="62" spans="1:7">
      <c r="A62" s="15" t="s">
        <v>35</v>
      </c>
      <c r="B62" s="7">
        <v>82004.766008434905</v>
      </c>
      <c r="C62" s="7">
        <v>74759.287988943892</v>
      </c>
      <c r="D62" s="16">
        <f t="shared" si="2"/>
        <v>-8.8354352706106809E-2</v>
      </c>
      <c r="E62" s="17">
        <f t="shared" si="3"/>
        <v>-7245.4780194910127</v>
      </c>
      <c r="F62" s="18">
        <v>82.16606582683842</v>
      </c>
      <c r="G62" s="19">
        <v>1.5018238210679984</v>
      </c>
    </row>
    <row r="63" spans="1:7">
      <c r="A63" s="15" t="s">
        <v>7</v>
      </c>
      <c r="B63" s="7">
        <v>69880.050271999993</v>
      </c>
      <c r="C63" s="7">
        <v>69238.456227439005</v>
      </c>
      <c r="D63" s="16">
        <f t="shared" si="2"/>
        <v>-9.1813620920943029E-3</v>
      </c>
      <c r="E63" s="17">
        <f t="shared" si="3"/>
        <v>-641.59404456098855</v>
      </c>
      <c r="F63" s="18">
        <v>221.41851791930708</v>
      </c>
      <c r="G63" s="3">
        <v>0.14913242416119543</v>
      </c>
    </row>
    <row r="64" spans="1:7">
      <c r="A64" s="15" t="s">
        <v>28</v>
      </c>
      <c r="B64" s="7">
        <v>66363.490999999995</v>
      </c>
      <c r="C64" s="7">
        <v>67742.282435374</v>
      </c>
      <c r="D64" s="16">
        <f t="shared" si="2"/>
        <v>2.077635480891149E-2</v>
      </c>
      <c r="E64" s="17">
        <f t="shared" si="3"/>
        <v>1378.7914353740052</v>
      </c>
      <c r="F64" s="18">
        <v>110.44529186210617</v>
      </c>
      <c r="G64" s="19">
        <v>1.2228069538326323</v>
      </c>
    </row>
    <row r="65" spans="1:7">
      <c r="A65" s="15" t="s">
        <v>6</v>
      </c>
      <c r="B65" s="7">
        <v>67648.293000000005</v>
      </c>
      <c r="C65" s="7">
        <v>65281.411397003001</v>
      </c>
      <c r="D65" s="16">
        <f t="shared" si="2"/>
        <v>-3.4988046231957504E-2</v>
      </c>
      <c r="E65" s="17">
        <f t="shared" si="3"/>
        <v>-2366.8816029970039</v>
      </c>
      <c r="F65" s="28">
        <v>473.85376321617662</v>
      </c>
      <c r="G65" s="3">
        <v>0.14115998520317907</v>
      </c>
    </row>
    <row r="66" spans="1:7">
      <c r="A66" s="15" t="s">
        <v>19</v>
      </c>
      <c r="B66" s="7">
        <v>69312.403489999895</v>
      </c>
      <c r="C66" s="7">
        <v>63971.177998913001</v>
      </c>
      <c r="D66" s="16">
        <f t="shared" ref="D66:D97" si="4">C66/B66-1</f>
        <v>-7.706016848568098E-2</v>
      </c>
      <c r="E66" s="17">
        <f t="shared" ref="E66:E87" si="5">C66-B66</f>
        <v>-5341.2254910868942</v>
      </c>
      <c r="F66" s="18">
        <v>79.416987993833715</v>
      </c>
      <c r="G66" s="19">
        <v>0.89485197514146431</v>
      </c>
    </row>
    <row r="67" spans="1:7">
      <c r="A67" s="15" t="s">
        <v>42</v>
      </c>
      <c r="B67" s="7">
        <v>58145.020872156005</v>
      </c>
      <c r="C67" s="7">
        <v>58530.070231040998</v>
      </c>
      <c r="D67" s="16">
        <f t="shared" si="4"/>
        <v>6.6222241063702558E-3</v>
      </c>
      <c r="E67" s="17">
        <f t="shared" si="5"/>
        <v>385.04935888499313</v>
      </c>
      <c r="F67" s="18">
        <v>57.787843173322841</v>
      </c>
      <c r="G67" s="19">
        <v>1.9656134006461699</v>
      </c>
    </row>
    <row r="68" spans="1:7" ht="13.5" customHeight="1">
      <c r="A68" s="15" t="s">
        <v>55</v>
      </c>
      <c r="B68" s="7">
        <v>56447.938999999998</v>
      </c>
      <c r="C68" s="7">
        <v>57426.062818348997</v>
      </c>
      <c r="D68" s="16">
        <f t="shared" si="4"/>
        <v>1.7327892491327157E-2</v>
      </c>
      <c r="E68" s="17">
        <f t="shared" si="5"/>
        <v>978.12381834899861</v>
      </c>
      <c r="F68" s="18">
        <v>58.782889473168673</v>
      </c>
      <c r="G68" s="19">
        <v>2.6788292586812052</v>
      </c>
    </row>
    <row r="69" spans="1:7" ht="13.5" customHeight="1">
      <c r="A69" s="15" t="s">
        <v>65</v>
      </c>
      <c r="B69" s="7">
        <v>53338.258999999998</v>
      </c>
      <c r="C69" s="7">
        <v>57087.597321431997</v>
      </c>
      <c r="D69" s="16">
        <f t="shared" si="4"/>
        <v>7.0293601473418788E-2</v>
      </c>
      <c r="E69" s="17">
        <f t="shared" si="5"/>
        <v>3749.3383214319983</v>
      </c>
      <c r="F69" s="18">
        <v>55.550082147746664</v>
      </c>
      <c r="G69" s="19">
        <v>3.7743865997640991</v>
      </c>
    </row>
    <row r="70" spans="1:7" ht="13.5" customHeight="1">
      <c r="A70" s="15" t="s">
        <v>25</v>
      </c>
      <c r="B70" s="7">
        <v>62127.883000000002</v>
      </c>
      <c r="C70" s="7">
        <v>54288.484374503008</v>
      </c>
      <c r="D70" s="5">
        <f t="shared" si="4"/>
        <v>-0.12618164738523274</v>
      </c>
      <c r="E70" s="17">
        <f t="shared" si="5"/>
        <v>-7839.3986254969932</v>
      </c>
      <c r="F70" s="4">
        <v>17.213362677668332</v>
      </c>
      <c r="G70" s="19">
        <v>1.0799380221703403</v>
      </c>
    </row>
    <row r="71" spans="1:7" ht="13.5" customHeight="1">
      <c r="A71" s="15" t="s">
        <v>20</v>
      </c>
      <c r="B71" s="7">
        <v>56436.416071999993</v>
      </c>
      <c r="C71" s="7">
        <v>54243.703636115002</v>
      </c>
      <c r="D71" s="16">
        <f t="shared" si="4"/>
        <v>-3.8852793789874829E-2</v>
      </c>
      <c r="E71" s="17">
        <f t="shared" si="5"/>
        <v>-2192.7124358849906</v>
      </c>
      <c r="F71" s="18">
        <v>87.380478040573422</v>
      </c>
      <c r="G71" s="19">
        <v>0.90089358482860282</v>
      </c>
    </row>
    <row r="72" spans="1:7" ht="13.5" customHeight="1">
      <c r="A72" s="15" t="s">
        <v>29</v>
      </c>
      <c r="B72" s="7">
        <v>51853.975783000002</v>
      </c>
      <c r="C72" s="7">
        <v>53132.170054116898</v>
      </c>
      <c r="D72" s="16">
        <f t="shared" si="4"/>
        <v>2.4649879817623344E-2</v>
      </c>
      <c r="E72" s="17">
        <f t="shared" si="5"/>
        <v>1278.1942711168958</v>
      </c>
      <c r="F72" s="4">
        <v>41.702970541556766</v>
      </c>
      <c r="G72" s="19">
        <v>1.2255990508884687</v>
      </c>
    </row>
    <row r="73" spans="1:7" ht="13.5" customHeight="1">
      <c r="A73" s="15" t="s">
        <v>45</v>
      </c>
      <c r="B73" s="7">
        <v>55912.432780999901</v>
      </c>
      <c r="C73" s="7">
        <v>52407.833735004002</v>
      </c>
      <c r="D73" s="16">
        <f t="shared" si="4"/>
        <v>-6.2680138775625394E-2</v>
      </c>
      <c r="E73" s="17">
        <f t="shared" si="5"/>
        <v>-3504.5990459958994</v>
      </c>
      <c r="F73" s="18">
        <v>73.390665283567714</v>
      </c>
      <c r="G73" s="19">
        <v>2.1259059603684896</v>
      </c>
    </row>
    <row r="74" spans="1:7" ht="13.5" customHeight="1">
      <c r="A74" s="15" t="s">
        <v>30</v>
      </c>
      <c r="B74" s="7">
        <v>54861.235000000001</v>
      </c>
      <c r="C74" s="7">
        <v>48079.514407625997</v>
      </c>
      <c r="D74" s="5">
        <f t="shared" si="4"/>
        <v>-0.12361589367016623</v>
      </c>
      <c r="E74" s="17">
        <f t="shared" si="5"/>
        <v>-6781.7205923740039</v>
      </c>
      <c r="F74" s="4">
        <v>39.934179706974177</v>
      </c>
      <c r="G74" s="19">
        <v>1.2931205295077055</v>
      </c>
    </row>
    <row r="75" spans="1:7" ht="13.5" customHeight="1">
      <c r="A75" s="15" t="s">
        <v>43</v>
      </c>
      <c r="B75" s="7">
        <v>53730.540867000003</v>
      </c>
      <c r="C75" s="7">
        <v>46822.801371990005</v>
      </c>
      <c r="D75" s="5">
        <f t="shared" si="4"/>
        <v>-0.12856262720505318</v>
      </c>
      <c r="E75" s="17">
        <f t="shared" si="5"/>
        <v>-6907.7394950099988</v>
      </c>
      <c r="F75" s="18">
        <v>69.733342326723317</v>
      </c>
      <c r="G75" s="19">
        <v>2.0031144971974335</v>
      </c>
    </row>
    <row r="76" spans="1:7" ht="13.5" customHeight="1">
      <c r="A76" s="15" t="s">
        <v>49</v>
      </c>
      <c r="B76" s="7">
        <v>41721.025000000001</v>
      </c>
      <c r="C76" s="7">
        <v>46208.118679003899</v>
      </c>
      <c r="D76" s="26">
        <f t="shared" si="4"/>
        <v>0.10754993864613582</v>
      </c>
      <c r="E76" s="17">
        <f t="shared" si="5"/>
        <v>4487.0936790038977</v>
      </c>
      <c r="F76" s="4">
        <v>38.557243423685428</v>
      </c>
      <c r="G76" s="19">
        <v>2.5191145766234477</v>
      </c>
    </row>
    <row r="77" spans="1:7" ht="13.5" customHeight="1">
      <c r="A77" s="15" t="s">
        <v>71</v>
      </c>
      <c r="B77" s="7">
        <v>22667.683897999999</v>
      </c>
      <c r="C77" s="7">
        <v>31941.698953088002</v>
      </c>
      <c r="D77" s="26">
        <f t="shared" si="4"/>
        <v>0.40912936217123885</v>
      </c>
      <c r="E77" s="17">
        <f t="shared" si="5"/>
        <v>9274.0150550880026</v>
      </c>
      <c r="F77" s="18">
        <v>68.20194506787378</v>
      </c>
      <c r="G77" s="19">
        <v>4.0992940134866531</v>
      </c>
    </row>
    <row r="78" spans="1:7" ht="13.5" customHeight="1">
      <c r="A78" s="15" t="s">
        <v>64</v>
      </c>
      <c r="B78" s="7">
        <v>33079.811049033</v>
      </c>
      <c r="C78" s="2">
        <v>29557.033523370003</v>
      </c>
      <c r="D78" s="16">
        <f t="shared" si="4"/>
        <v>-0.10649327834555378</v>
      </c>
      <c r="E78" s="17">
        <f t="shared" si="5"/>
        <v>-3522.7775256629975</v>
      </c>
      <c r="F78" s="4">
        <v>42.953062999357677</v>
      </c>
      <c r="G78" s="19">
        <v>3.7006427348654065</v>
      </c>
    </row>
    <row r="79" spans="1:7">
      <c r="A79" s="15" t="s">
        <v>80</v>
      </c>
      <c r="B79" s="7">
        <v>26158.204000000002</v>
      </c>
      <c r="C79" s="2">
        <v>25637.837682000001</v>
      </c>
      <c r="D79" s="16">
        <f t="shared" si="4"/>
        <v>-1.9893044568350393E-2</v>
      </c>
      <c r="E79" s="17">
        <f t="shared" si="5"/>
        <v>-520.36631800000032</v>
      </c>
      <c r="F79" s="18">
        <v>48.921756145312159</v>
      </c>
      <c r="G79" s="29">
        <v>7.0666586775082694</v>
      </c>
    </row>
    <row r="80" spans="1:7">
      <c r="A80" s="15" t="s">
        <v>16</v>
      </c>
      <c r="B80" s="7">
        <v>21653.876000000004</v>
      </c>
      <c r="C80" s="2">
        <v>24684.812299579997</v>
      </c>
      <c r="D80" s="26">
        <f t="shared" si="4"/>
        <v>0.13997199852719167</v>
      </c>
      <c r="E80" s="17">
        <f t="shared" si="5"/>
        <v>3030.9362995799929</v>
      </c>
      <c r="F80" s="18">
        <v>160.46708595523657</v>
      </c>
      <c r="G80" s="19">
        <v>0.68065991009706051</v>
      </c>
    </row>
    <row r="81" spans="1:7">
      <c r="A81" s="15" t="s">
        <v>39</v>
      </c>
      <c r="B81" s="7">
        <v>23811.546999999999</v>
      </c>
      <c r="C81" s="2">
        <v>22668.722349582</v>
      </c>
      <c r="D81" s="16">
        <f t="shared" si="4"/>
        <v>-4.7994557028067097E-2</v>
      </c>
      <c r="E81" s="17">
        <f t="shared" si="5"/>
        <v>-1142.8246504179988</v>
      </c>
      <c r="F81" s="18">
        <v>48.831957221875882</v>
      </c>
      <c r="G81" s="19">
        <v>1.5877791097276739</v>
      </c>
    </row>
    <row r="82" spans="1:7">
      <c r="A82" s="15" t="s">
        <v>3</v>
      </c>
      <c r="B82" s="7">
        <v>18874.75</v>
      </c>
      <c r="C82" s="2">
        <v>20482.887210999997</v>
      </c>
      <c r="D82" s="16">
        <f t="shared" si="4"/>
        <v>8.52004509198796E-2</v>
      </c>
      <c r="E82" s="17">
        <f t="shared" si="5"/>
        <v>1608.1372109999975</v>
      </c>
      <c r="F82" s="28">
        <v>409.33027999600313</v>
      </c>
      <c r="G82" s="3">
        <v>2.8390057688282847E-2</v>
      </c>
    </row>
    <row r="83" spans="1:7">
      <c r="A83" s="15" t="s">
        <v>36</v>
      </c>
      <c r="B83" s="7">
        <v>25691.208999999999</v>
      </c>
      <c r="C83" s="2">
        <v>18793.126286209997</v>
      </c>
      <c r="D83" s="5">
        <f t="shared" si="4"/>
        <v>-0.26849973132015714</v>
      </c>
      <c r="E83" s="17">
        <f t="shared" si="5"/>
        <v>-6898.0827137900014</v>
      </c>
      <c r="F83" s="4">
        <v>21.589209587518248</v>
      </c>
      <c r="G83" s="19">
        <v>1.5070670638500399</v>
      </c>
    </row>
    <row r="84" spans="1:7">
      <c r="A84" s="15" t="s">
        <v>8</v>
      </c>
      <c r="B84" s="7">
        <v>15474.325000000012</v>
      </c>
      <c r="C84" s="2">
        <v>16210.69897417</v>
      </c>
      <c r="D84" s="16">
        <f t="shared" si="4"/>
        <v>4.7586823604259809E-2</v>
      </c>
      <c r="E84" s="17">
        <f t="shared" si="5"/>
        <v>736.37397416998829</v>
      </c>
      <c r="F84" s="18">
        <v>73.166510835353108</v>
      </c>
      <c r="G84" s="3">
        <v>0.17449058667825582</v>
      </c>
    </row>
    <row r="85" spans="1:7">
      <c r="A85" s="15" t="s">
        <v>85</v>
      </c>
      <c r="B85" s="7">
        <v>15159.05761308</v>
      </c>
      <c r="C85" s="2">
        <v>14776.020644442</v>
      </c>
      <c r="D85" s="16">
        <f t="shared" si="4"/>
        <v>-2.5267861526398372E-2</v>
      </c>
      <c r="E85" s="17">
        <f t="shared" si="5"/>
        <v>-383.03696863799996</v>
      </c>
      <c r="F85" s="4">
        <v>28.30346235074331</v>
      </c>
      <c r="G85" s="29">
        <v>16.417800716046667</v>
      </c>
    </row>
    <row r="86" spans="1:7">
      <c r="A86" s="15" t="s">
        <v>9</v>
      </c>
      <c r="B86" s="7">
        <v>15779.384</v>
      </c>
      <c r="C86" s="2">
        <v>13942.868826236998</v>
      </c>
      <c r="D86" s="5">
        <f t="shared" si="4"/>
        <v>-0.11638700051681372</v>
      </c>
      <c r="E86" s="17">
        <f t="shared" si="5"/>
        <v>-1836.5151737630022</v>
      </c>
      <c r="F86" s="18">
        <v>52.073039731087249</v>
      </c>
      <c r="G86" s="3">
        <v>0.18657409677693323</v>
      </c>
    </row>
    <row r="87" spans="1:7">
      <c r="A87" s="15" t="s">
        <v>4</v>
      </c>
      <c r="B87" s="7">
        <v>10711.192999999999</v>
      </c>
      <c r="C87" s="2">
        <v>12418.156315339998</v>
      </c>
      <c r="D87" s="26">
        <f t="shared" si="4"/>
        <v>0.15936257663735498</v>
      </c>
      <c r="E87" s="17">
        <f t="shared" si="5"/>
        <v>1706.9633153399991</v>
      </c>
      <c r="F87" s="4">
        <v>37.335599203088307</v>
      </c>
      <c r="G87" s="3">
        <v>7.3652797770752759E-2</v>
      </c>
    </row>
    <row r="92" spans="1:7">
      <c r="B92" s="20" t="s">
        <v>93</v>
      </c>
    </row>
  </sheetData>
  <autoFilter ref="A1:G1">
    <sortState ref="A2:G87">
      <sortCondition descending="1" ref="C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iashunskii</cp:lastModifiedBy>
  <dcterms:created xsi:type="dcterms:W3CDTF">2023-05-02T08:48:39Z</dcterms:created>
  <dcterms:modified xsi:type="dcterms:W3CDTF">2023-06-23T10:55:01Z</dcterms:modified>
</cp:coreProperties>
</file>