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40" yWindow="3390" windowWidth="14805" windowHeight="8010" tabRatio="885"/>
  </bookViews>
  <sheets>
    <sheet name="регионы янв-май" sheetId="11" r:id="rId1"/>
  </sheets>
  <definedNames>
    <definedName name="_xlnm._FilterDatabase" localSheetId="0" hidden="1">'регионы янв-май'!$A$4:$U$4</definedName>
  </definedNames>
  <calcPr calcId="125725"/>
</workbook>
</file>

<file path=xl/calcChain.xml><?xml version="1.0" encoding="utf-8"?>
<calcChain xmlns="http://schemas.openxmlformats.org/spreadsheetml/2006/main">
  <c r="U70" i="11"/>
  <c r="R5" l="1"/>
  <c r="U5"/>
  <c r="S6" l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3"/>
  <c r="U54"/>
  <c r="U55"/>
  <c r="U57"/>
  <c r="U58"/>
  <c r="U59"/>
  <c r="U60"/>
  <c r="U61"/>
  <c r="U62"/>
  <c r="U63"/>
  <c r="U64"/>
  <c r="U65"/>
  <c r="U66"/>
  <c r="U67"/>
  <c r="U68"/>
  <c r="U69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T56" l="1"/>
  <c r="U56"/>
  <c r="U52"/>
  <c r="T5"/>
  <c r="T24"/>
  <c r="T97"/>
  <c r="T95"/>
  <c r="T93"/>
  <c r="T91"/>
  <c r="T96"/>
  <c r="T94"/>
  <c r="T92"/>
  <c r="T87"/>
  <c r="T83"/>
  <c r="T79"/>
  <c r="T73"/>
  <c r="T71"/>
  <c r="T67"/>
  <c r="T63"/>
  <c r="T61"/>
  <c r="T59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89"/>
  <c r="T85"/>
  <c r="T81"/>
  <c r="T77"/>
  <c r="T75"/>
  <c r="T69"/>
  <c r="T65"/>
  <c r="T57"/>
  <c r="T90"/>
  <c r="T88"/>
  <c r="T86"/>
  <c r="T84"/>
  <c r="T82"/>
  <c r="T80"/>
  <c r="T78"/>
  <c r="T76"/>
  <c r="T74"/>
  <c r="T72"/>
  <c r="T70"/>
  <c r="T68"/>
  <c r="T66"/>
  <c r="T64"/>
  <c r="T62"/>
  <c r="T60"/>
  <c r="T58"/>
  <c r="T54"/>
  <c r="T52"/>
  <c r="T50"/>
  <c r="T48"/>
  <c r="T46"/>
  <c r="T44"/>
  <c r="T42"/>
  <c r="T40"/>
  <c r="T38"/>
  <c r="T36"/>
  <c r="T34"/>
  <c r="T32"/>
  <c r="T30"/>
  <c r="T28"/>
  <c r="T26"/>
  <c r="T22"/>
  <c r="T20"/>
  <c r="T18"/>
  <c r="T16"/>
  <c r="T14"/>
  <c r="T12"/>
  <c r="T10"/>
  <c r="T8"/>
  <c r="T6"/>
</calcChain>
</file>

<file path=xl/sharedStrings.xml><?xml version="1.0" encoding="utf-8"?>
<sst xmlns="http://schemas.openxmlformats.org/spreadsheetml/2006/main" count="120" uniqueCount="113">
  <si>
    <t>в том числе</t>
  </si>
  <si>
    <t>в результате реорганизации</t>
  </si>
  <si>
    <t>в связи с ликвидацией</t>
  </si>
  <si>
    <t>их них</t>
  </si>
  <si>
    <t>в связи с исключением юридического лица из ЕГРЮЛ по решению регистрирующего органа</t>
  </si>
  <si>
    <t>по иным основаниям</t>
  </si>
  <si>
    <t>в порядке банкротства</t>
  </si>
  <si>
    <t>недействующие юридические лица</t>
  </si>
  <si>
    <t>в связи с наличием в ЕГРЮЛ сведений, в отношении которых внесена запись о недостоверности</t>
  </si>
  <si>
    <t>в связи с невозможностью ликвидации юридического лица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</si>
  <si>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</si>
  <si>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</si>
  <si>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</si>
  <si>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</si>
  <si>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</si>
  <si>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</si>
  <si>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</si>
  <si>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</si>
  <si>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</si>
  <si>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</si>
  <si>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</si>
  <si>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</si>
  <si>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</si>
  <si>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</si>
  <si>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</si>
  <si>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</si>
  <si>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</si>
  <si>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</si>
  <si>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</si>
  <si>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</si>
  <si>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</si>
  <si>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</si>
  <si>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</si>
  <si>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</si>
  <si>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</si>
  <si>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</si>
  <si>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</si>
  <si>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</si>
  <si>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</si>
  <si>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</si>
  <si>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</si>
  <si>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</si>
  <si>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Ставропольский край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</si>
  <si>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</si>
  <si>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</si>
  <si>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</si>
  <si>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</si>
  <si>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</si>
  <si>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</si>
  <si>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</si>
  <si>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</si>
  <si>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</si>
  <si>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</si>
  <si>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</si>
  <si>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</si>
  <si>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</si>
  <si>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</si>
  <si>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</si>
  <si>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</si>
  <si>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</si>
  <si>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</si>
  <si>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</si>
  <si>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</si>
  <si>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</si>
  <si>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</si>
  <si>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</si>
  <si>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</si>
  <si>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</si>
  <si>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</si>
  <si>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</si>
  <si>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</si>
  <si>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</si>
  <si>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</si>
  <si>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№</t>
  </si>
  <si>
    <t>в % к 2020 открывшихся</t>
  </si>
  <si>
    <t>Регион</t>
  </si>
  <si>
    <t>в разах</t>
  </si>
  <si>
    <t>Г.Москва</t>
  </si>
  <si>
    <t>Республика Карелия</t>
  </si>
  <si>
    <t>Республика Коми</t>
  </si>
  <si>
    <t>Г.Санкт-Петербург</t>
  </si>
  <si>
    <t>Республика Адыгея (Адыгея)</t>
  </si>
  <si>
    <t>Республика Калмыкия</t>
  </si>
  <si>
    <t>Республика Крым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</si>
  <si>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</si>
  <si>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</si>
  <si>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</si>
  <si>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</si>
  <si>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</si>
  <si>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</si>
  <si>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</si>
  <si>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</si>
  <si>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</si>
  <si>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</si>
  <si>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</si>
  <si>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</si>
  <si>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</si>
  <si>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</si>
  <si>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</si>
  <si>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</si>
  <si>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Тыва</t>
  </si>
  <si>
    <t>Республика Хакасия</t>
  </si>
  <si>
    <t>Республика Бурятия</t>
  </si>
  <si>
    <t>Республика Саха (Якутия)</t>
  </si>
  <si>
    <t>Еврейская автономная область</t>
  </si>
  <si>
    <t>Чукотский автономный округ</t>
  </si>
  <si>
    <t>Создано коммерческих организаций</t>
  </si>
  <si>
    <t>Закрыто коммерческих организаций</t>
  </si>
  <si>
    <t>Январь-май 2020 г.</t>
  </si>
  <si>
    <t>Январь-май 2021 г.</t>
  </si>
  <si>
    <t>Закрытия коммерческих организаций год к году</t>
  </si>
  <si>
    <t>Архангельская область (включая Ненецкий автономный округ)</t>
  </si>
  <si>
    <t>Прирост (сокращение) коммерческих организаций (созданные минус закрытые)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</si>
</sst>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0.0%"/>
    <numFmt numFmtId="166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9778A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0" borderId="0"/>
  </cellStyleXfs>
  <cellXfs count="5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1" xfId="0" applyFont="1" applyFill="1" applyBorder="1" applyAlignment="1">
      <alignment vertical="center"/>
    </xf>
    <xf numFmtId="165" fontId="4" fillId="0" borderId="1" xfId="3" applyNumberFormat="1" applyFont="1" applyBorder="1" applyAlignment="1">
      <alignment horizontal="center" vertical="center"/>
    </xf>
    <xf numFmtId="165" fontId="6" fillId="9" borderId="1" xfId="3" applyNumberFormat="1" applyFont="1" applyFill="1" applyBorder="1" applyAlignment="1">
      <alignment horizontal="center" vertical="center"/>
    </xf>
    <xf numFmtId="165" fontId="4" fillId="0" borderId="0" xfId="3" applyNumberFormat="1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165" fontId="4" fillId="0" borderId="1" xfId="3" applyNumberFormat="1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2" fillId="12" borderId="1" xfId="0" applyNumberFormat="1" applyFont="1" applyFill="1" applyBorder="1" applyAlignment="1" applyProtection="1">
      <alignment horizontal="left" vertical="center" wrapText="1"/>
    </xf>
    <xf numFmtId="3" fontId="2" fillId="12" borderId="1" xfId="0" applyNumberFormat="1" applyFont="1" applyFill="1" applyBorder="1" applyAlignment="1" applyProtection="1">
      <alignment horizontal="right" vertical="center"/>
    </xf>
    <xf numFmtId="0" fontId="6" fillId="9" borderId="1" xfId="0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vertical="center"/>
    </xf>
    <xf numFmtId="165" fontId="6" fillId="9" borderId="1" xfId="3" applyNumberFormat="1" applyFont="1" applyFill="1" applyBorder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 applyProtection="1">
      <alignment horizontal="left" vertical="center" wrapText="1"/>
    </xf>
    <xf numFmtId="3" fontId="3" fillId="14" borderId="1" xfId="0" applyNumberFormat="1" applyFont="1" applyFill="1" applyBorder="1" applyAlignment="1" applyProtection="1">
      <alignment horizontal="right" vertical="center"/>
    </xf>
    <xf numFmtId="0" fontId="4" fillId="13" borderId="1" xfId="0" applyFont="1" applyFill="1" applyBorder="1" applyAlignment="1">
      <alignment vertical="center"/>
    </xf>
    <xf numFmtId="165" fontId="4" fillId="13" borderId="1" xfId="3" applyNumberFormat="1" applyFont="1" applyFill="1" applyBorder="1" applyAlignment="1">
      <alignment horizontal="center" vertical="center"/>
    </xf>
    <xf numFmtId="166" fontId="4" fillId="13" borderId="1" xfId="0" applyNumberFormat="1" applyFont="1" applyFill="1" applyBorder="1" applyAlignment="1">
      <alignment vertical="center"/>
    </xf>
    <xf numFmtId="165" fontId="4" fillId="13" borderId="1" xfId="3" applyNumberFormat="1" applyFont="1" applyFill="1" applyBorder="1" applyAlignment="1">
      <alignment vertical="center"/>
    </xf>
    <xf numFmtId="0" fontId="4" fillId="13" borderId="0" xfId="0" applyFont="1" applyFill="1" applyAlignment="1">
      <alignment vertical="center"/>
    </xf>
    <xf numFmtId="165" fontId="4" fillId="6" borderId="1" xfId="3" applyNumberFormat="1" applyFont="1" applyFill="1" applyBorder="1" applyAlignment="1">
      <alignment vertical="center"/>
    </xf>
    <xf numFmtId="165" fontId="4" fillId="2" borderId="1" xfId="3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165" fontId="4" fillId="10" borderId="1" xfId="3" applyNumberFormat="1" applyFont="1" applyFill="1" applyBorder="1" applyAlignment="1">
      <alignment horizontal="center" vertical="center" wrapText="1"/>
    </xf>
    <xf numFmtId="164" fontId="4" fillId="10" borderId="1" xfId="2" applyNumberFormat="1" applyFont="1" applyFill="1" applyBorder="1" applyAlignment="1">
      <alignment horizontal="center" vertical="center" wrapText="1"/>
    </xf>
    <xf numFmtId="165" fontId="4" fillId="11" borderId="1" xfId="3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vertical="center" wrapText="1"/>
    </xf>
    <xf numFmtId="0" fontId="2" fillId="4" borderId="5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2" fillId="8" borderId="2" xfId="0" applyNumberFormat="1" applyFont="1" applyFill="1" applyBorder="1" applyAlignment="1" applyProtection="1">
      <alignment horizontal="center" vertical="center" wrapText="1"/>
    </xf>
    <xf numFmtId="165" fontId="4" fillId="10" borderId="2" xfId="3" applyNumberFormat="1" applyFont="1" applyFill="1" applyBorder="1" applyAlignment="1">
      <alignment horizontal="center" vertical="center" wrapText="1"/>
    </xf>
    <xf numFmtId="164" fontId="4" fillId="10" borderId="2" xfId="2" applyNumberFormat="1" applyFont="1" applyFill="1" applyBorder="1" applyAlignment="1">
      <alignment horizontal="center" vertical="center" wrapText="1"/>
    </xf>
    <xf numFmtId="165" fontId="4" fillId="11" borderId="2" xfId="3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</cellXfs>
  <cellStyles count="6">
    <cellStyle name="Обычный" xfId="0" builtinId="0"/>
    <cellStyle name="Обычный 2" xfId="1"/>
    <cellStyle name="Обычный 3" xfId="4"/>
    <cellStyle name="Обычный 4" xfId="5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977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5" sqref="U5"/>
    </sheetView>
  </sheetViews>
  <sheetFormatPr defaultRowHeight="11.25"/>
  <cols>
    <col min="1" max="1" width="6.140625" style="2" customWidth="1"/>
    <col min="2" max="2" width="19.140625" style="2" customWidth="1"/>
    <col min="3" max="4" width="9.140625" style="2"/>
    <col min="5" max="7" width="0" style="2" hidden="1" customWidth="1"/>
    <col min="8" max="9" width="9.140625" style="2"/>
    <col min="10" max="19" width="0" style="2" hidden="1" customWidth="1"/>
    <col min="20" max="20" width="9.140625" style="7"/>
    <col min="21" max="56" width="9.140625" style="29"/>
    <col min="57" max="16384" width="9.140625" style="2"/>
  </cols>
  <sheetData>
    <row r="1" spans="1:56" ht="63.75" customHeight="1">
      <c r="A1" s="30" t="s">
        <v>73</v>
      </c>
      <c r="B1" s="31" t="s">
        <v>75</v>
      </c>
      <c r="C1" s="40" t="s">
        <v>108</v>
      </c>
      <c r="D1" s="41"/>
      <c r="E1" s="43"/>
      <c r="F1" s="43"/>
      <c r="G1" s="43"/>
      <c r="H1" s="38" t="s">
        <v>109</v>
      </c>
      <c r="I1" s="39"/>
      <c r="J1" s="43"/>
      <c r="K1" s="43"/>
      <c r="L1" s="43"/>
      <c r="M1" s="43"/>
      <c r="N1" s="43"/>
      <c r="O1" s="43"/>
      <c r="P1" s="43"/>
      <c r="Q1" s="44"/>
      <c r="R1" s="34" t="s">
        <v>74</v>
      </c>
      <c r="S1" s="35" t="s">
        <v>76</v>
      </c>
      <c r="T1" s="36" t="s">
        <v>110</v>
      </c>
      <c r="U1" s="49" t="s">
        <v>112</v>
      </c>
    </row>
    <row r="2" spans="1:56" ht="11.25" customHeight="1">
      <c r="A2" s="30"/>
      <c r="B2" s="31"/>
      <c r="C2" s="45" t="s">
        <v>106</v>
      </c>
      <c r="D2" s="32" t="s">
        <v>107</v>
      </c>
      <c r="E2" s="31"/>
      <c r="F2" s="31"/>
      <c r="G2" s="31"/>
      <c r="H2" s="47" t="s">
        <v>106</v>
      </c>
      <c r="I2" s="33" t="s">
        <v>107</v>
      </c>
      <c r="J2" s="31" t="s">
        <v>0</v>
      </c>
      <c r="K2" s="31"/>
      <c r="L2" s="31"/>
      <c r="M2" s="31"/>
      <c r="N2" s="31"/>
      <c r="O2" s="31"/>
      <c r="P2" s="31"/>
      <c r="Q2" s="31"/>
      <c r="R2" s="34"/>
      <c r="S2" s="35"/>
      <c r="T2" s="36"/>
      <c r="U2" s="49"/>
    </row>
    <row r="3" spans="1:56" ht="11.25" customHeight="1">
      <c r="A3" s="30"/>
      <c r="B3" s="31"/>
      <c r="C3" s="46"/>
      <c r="D3" s="32"/>
      <c r="E3" s="31" t="s">
        <v>0</v>
      </c>
      <c r="F3" s="31"/>
      <c r="G3" s="31"/>
      <c r="H3" s="48"/>
      <c r="I3" s="33"/>
      <c r="J3" s="31" t="s">
        <v>1</v>
      </c>
      <c r="K3" s="31" t="s">
        <v>2</v>
      </c>
      <c r="L3" s="8" t="s">
        <v>3</v>
      </c>
      <c r="M3" s="31" t="s">
        <v>4</v>
      </c>
      <c r="N3" s="31" t="s">
        <v>0</v>
      </c>
      <c r="O3" s="31"/>
      <c r="P3" s="31"/>
      <c r="Q3" s="31" t="s">
        <v>5</v>
      </c>
      <c r="R3" s="34"/>
      <c r="S3" s="35"/>
      <c r="T3" s="36"/>
      <c r="U3" s="49"/>
    </row>
    <row r="4" spans="1:56" ht="124.5">
      <c r="A4" s="51"/>
      <c r="B4" s="37"/>
      <c r="C4" s="46"/>
      <c r="D4" s="52"/>
      <c r="E4" s="53" t="s">
        <v>7</v>
      </c>
      <c r="F4" s="53" t="s">
        <v>8</v>
      </c>
      <c r="G4" s="53" t="s">
        <v>9</v>
      </c>
      <c r="H4" s="48"/>
      <c r="I4" s="54"/>
      <c r="J4" s="37"/>
      <c r="K4" s="37"/>
      <c r="L4" s="42" t="s">
        <v>6</v>
      </c>
      <c r="M4" s="37"/>
      <c r="N4" s="53" t="s">
        <v>7</v>
      </c>
      <c r="O4" s="53" t="s">
        <v>8</v>
      </c>
      <c r="P4" s="53" t="s">
        <v>9</v>
      </c>
      <c r="Q4" s="37"/>
      <c r="R4" s="55"/>
      <c r="S4" s="56"/>
      <c r="T4" s="57"/>
      <c r="U4" s="49"/>
    </row>
    <row r="5" spans="1:56" s="3" customFormat="1" ht="22.5">
      <c r="A5" s="15">
        <v>1</v>
      </c>
      <c r="B5" s="13" t="s">
        <v>10</v>
      </c>
      <c r="C5" s="14">
        <v>82169</v>
      </c>
      <c r="D5" s="14">
        <v>173382</v>
      </c>
      <c r="E5" s="4"/>
      <c r="F5" s="4"/>
      <c r="G5" s="4"/>
      <c r="H5" s="14">
        <v>94222</v>
      </c>
      <c r="I5" s="14">
        <v>112079</v>
      </c>
      <c r="J5" s="14">
        <v>1972</v>
      </c>
      <c r="K5" s="14">
        <v>21296</v>
      </c>
      <c r="L5" s="14">
        <v>2810</v>
      </c>
      <c r="M5" s="14">
        <v>90783</v>
      </c>
      <c r="N5" s="14">
        <v>39061</v>
      </c>
      <c r="O5" s="14">
        <v>51717</v>
      </c>
      <c r="P5" s="14">
        <v>5</v>
      </c>
      <c r="Q5" s="14">
        <v>0</v>
      </c>
      <c r="R5" s="6">
        <f>H5/C5-1</f>
        <v>0.14668548966155126</v>
      </c>
      <c r="S5" s="16">
        <f>H5/C5</f>
        <v>1.1466854896615513</v>
      </c>
      <c r="T5" s="17">
        <f>I5/D5-1</f>
        <v>-0.35357188174089582</v>
      </c>
      <c r="U5" s="58">
        <f>H5-I5</f>
        <v>-17857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25" customFormat="1" ht="22.5">
      <c r="A6" s="18">
        <v>2</v>
      </c>
      <c r="B6" s="19" t="s">
        <v>11</v>
      </c>
      <c r="C6" s="20">
        <v>30201</v>
      </c>
      <c r="D6" s="20">
        <v>75381</v>
      </c>
      <c r="E6" s="21"/>
      <c r="F6" s="21"/>
      <c r="G6" s="21"/>
      <c r="H6" s="20">
        <v>38949</v>
      </c>
      <c r="I6" s="20">
        <v>40247</v>
      </c>
      <c r="J6" s="20">
        <v>702</v>
      </c>
      <c r="K6" s="20">
        <v>6452</v>
      </c>
      <c r="L6" s="20">
        <v>1043</v>
      </c>
      <c r="M6" s="20">
        <v>33795</v>
      </c>
      <c r="N6" s="20">
        <v>15453</v>
      </c>
      <c r="O6" s="20">
        <v>18342</v>
      </c>
      <c r="P6" s="20">
        <v>0</v>
      </c>
      <c r="Q6" s="20">
        <v>0</v>
      </c>
      <c r="R6" s="22">
        <f>H6/C6-1</f>
        <v>0.28965928280520514</v>
      </c>
      <c r="S6" s="23">
        <f>H6/C6</f>
        <v>1.2896592828052051</v>
      </c>
      <c r="T6" s="24">
        <f>I6/D6-1</f>
        <v>-0.46608561839190243</v>
      </c>
      <c r="U6" s="58">
        <f>H6-I6</f>
        <v>-1298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>
      <c r="A7" s="28">
        <v>3</v>
      </c>
      <c r="B7" s="11" t="s">
        <v>12</v>
      </c>
      <c r="C7" s="12">
        <v>1021</v>
      </c>
      <c r="D7" s="12">
        <v>1588</v>
      </c>
      <c r="E7" s="1"/>
      <c r="F7" s="1"/>
      <c r="G7" s="1"/>
      <c r="H7" s="12">
        <v>667</v>
      </c>
      <c r="I7" s="12">
        <v>1629</v>
      </c>
      <c r="J7" s="12">
        <v>17</v>
      </c>
      <c r="K7" s="12">
        <v>178</v>
      </c>
      <c r="L7" s="12">
        <v>14</v>
      </c>
      <c r="M7" s="12">
        <v>1451</v>
      </c>
      <c r="N7" s="12">
        <v>238</v>
      </c>
      <c r="O7" s="12">
        <v>1213</v>
      </c>
      <c r="P7" s="12">
        <v>0</v>
      </c>
      <c r="Q7" s="12">
        <v>0</v>
      </c>
      <c r="R7" s="5">
        <f>H7/C7-1</f>
        <v>-0.34671890303623898</v>
      </c>
      <c r="S7" s="9">
        <f>H7/C7</f>
        <v>0.65328109696376102</v>
      </c>
      <c r="T7" s="10">
        <f>I7/D7-1</f>
        <v>2.5818639798488752E-2</v>
      </c>
      <c r="U7" s="58">
        <f>H7-I7</f>
        <v>-962</v>
      </c>
    </row>
    <row r="8" spans="1:56">
      <c r="A8" s="28">
        <v>4</v>
      </c>
      <c r="B8" s="11" t="s">
        <v>13</v>
      </c>
      <c r="C8" s="12">
        <v>296</v>
      </c>
      <c r="D8" s="12">
        <v>644</v>
      </c>
      <c r="E8" s="1"/>
      <c r="F8" s="1"/>
      <c r="G8" s="1"/>
      <c r="H8" s="12">
        <v>204</v>
      </c>
      <c r="I8" s="12">
        <v>333</v>
      </c>
      <c r="J8" s="12">
        <v>8</v>
      </c>
      <c r="K8" s="12">
        <v>97</v>
      </c>
      <c r="L8" s="12">
        <v>13</v>
      </c>
      <c r="M8" s="12">
        <v>236</v>
      </c>
      <c r="N8" s="12">
        <v>151</v>
      </c>
      <c r="O8" s="12">
        <v>85</v>
      </c>
      <c r="P8" s="12">
        <v>0</v>
      </c>
      <c r="Q8" s="12">
        <v>0</v>
      </c>
      <c r="R8" s="5">
        <f>H8/C8-1</f>
        <v>-0.31081081081081086</v>
      </c>
      <c r="S8" s="9">
        <f>H8/C8</f>
        <v>0.68918918918918914</v>
      </c>
      <c r="T8" s="10">
        <f>I8/D8-1</f>
        <v>-0.48291925465838514</v>
      </c>
      <c r="U8" s="58">
        <f>H8-I8</f>
        <v>-129</v>
      </c>
    </row>
    <row r="9" spans="1:56">
      <c r="A9" s="28">
        <v>5</v>
      </c>
      <c r="B9" s="11" t="s">
        <v>14</v>
      </c>
      <c r="C9" s="12">
        <v>307</v>
      </c>
      <c r="D9" s="12">
        <v>798</v>
      </c>
      <c r="E9" s="1"/>
      <c r="F9" s="1"/>
      <c r="G9" s="1"/>
      <c r="H9" s="12">
        <v>384</v>
      </c>
      <c r="I9" s="12">
        <v>664</v>
      </c>
      <c r="J9" s="12">
        <v>13</v>
      </c>
      <c r="K9" s="12">
        <v>127</v>
      </c>
      <c r="L9" s="12">
        <v>12</v>
      </c>
      <c r="M9" s="12">
        <v>537</v>
      </c>
      <c r="N9" s="12">
        <v>249</v>
      </c>
      <c r="O9" s="12">
        <v>288</v>
      </c>
      <c r="P9" s="12">
        <v>0</v>
      </c>
      <c r="Q9" s="12">
        <v>0</v>
      </c>
      <c r="R9" s="5">
        <f>H9/C9-1</f>
        <v>0.25081433224755689</v>
      </c>
      <c r="S9" s="9">
        <f>H9/C9</f>
        <v>1.2508143322475569</v>
      </c>
      <c r="T9" s="10">
        <f>I9/D9-1</f>
        <v>-0.16791979949874691</v>
      </c>
      <c r="U9" s="58">
        <f>H9-I9</f>
        <v>-280</v>
      </c>
    </row>
    <row r="10" spans="1:56">
      <c r="A10" s="28">
        <v>6</v>
      </c>
      <c r="B10" s="11" t="s">
        <v>15</v>
      </c>
      <c r="C10" s="12">
        <v>1543</v>
      </c>
      <c r="D10" s="12">
        <v>2252</v>
      </c>
      <c r="E10" s="1"/>
      <c r="F10" s="1"/>
      <c r="G10" s="1"/>
      <c r="H10" s="12">
        <v>1836</v>
      </c>
      <c r="I10" s="12">
        <v>1525</v>
      </c>
      <c r="J10" s="12">
        <v>34</v>
      </c>
      <c r="K10" s="12">
        <v>227</v>
      </c>
      <c r="L10" s="12">
        <v>25</v>
      </c>
      <c r="M10" s="12">
        <v>1298</v>
      </c>
      <c r="N10" s="12">
        <v>261</v>
      </c>
      <c r="O10" s="12">
        <v>1037</v>
      </c>
      <c r="P10" s="12">
        <v>0</v>
      </c>
      <c r="Q10" s="12">
        <v>0</v>
      </c>
      <c r="R10" s="5">
        <f>H10/C10-1</f>
        <v>0.18988982501620222</v>
      </c>
      <c r="S10" s="9">
        <f>H10/C10</f>
        <v>1.1898898250162022</v>
      </c>
      <c r="T10" s="10">
        <f>I10/D10-1</f>
        <v>-0.3228241563055062</v>
      </c>
      <c r="U10" s="58">
        <f>H10-I10</f>
        <v>311</v>
      </c>
    </row>
    <row r="11" spans="1:56">
      <c r="A11" s="28">
        <v>7</v>
      </c>
      <c r="B11" s="11" t="s">
        <v>16</v>
      </c>
      <c r="C11" s="12">
        <v>876</v>
      </c>
      <c r="D11" s="12">
        <v>905</v>
      </c>
      <c r="E11" s="1"/>
      <c r="F11" s="1"/>
      <c r="G11" s="1"/>
      <c r="H11" s="12">
        <v>730</v>
      </c>
      <c r="I11" s="12">
        <v>670</v>
      </c>
      <c r="J11" s="12">
        <v>23</v>
      </c>
      <c r="K11" s="12">
        <v>133</v>
      </c>
      <c r="L11" s="12">
        <v>13</v>
      </c>
      <c r="M11" s="12">
        <v>537</v>
      </c>
      <c r="N11" s="12">
        <v>239</v>
      </c>
      <c r="O11" s="12">
        <v>298</v>
      </c>
      <c r="P11" s="12">
        <v>0</v>
      </c>
      <c r="Q11" s="12">
        <v>0</v>
      </c>
      <c r="R11" s="5">
        <f>H11/C11-1</f>
        <v>-0.16666666666666663</v>
      </c>
      <c r="S11" s="9">
        <f>H11/C11</f>
        <v>0.83333333333333337</v>
      </c>
      <c r="T11" s="10">
        <f>I11/D11-1</f>
        <v>-0.25966850828729282</v>
      </c>
      <c r="U11" s="58">
        <f>H11-I11</f>
        <v>60</v>
      </c>
    </row>
    <row r="12" spans="1:56">
      <c r="A12" s="28">
        <v>8</v>
      </c>
      <c r="B12" s="11" t="s">
        <v>17</v>
      </c>
      <c r="C12" s="12">
        <v>349</v>
      </c>
      <c r="D12" s="12">
        <v>673</v>
      </c>
      <c r="E12" s="1"/>
      <c r="F12" s="1"/>
      <c r="G12" s="1"/>
      <c r="H12" s="12">
        <v>404</v>
      </c>
      <c r="I12" s="12">
        <v>651</v>
      </c>
      <c r="J12" s="12">
        <v>8</v>
      </c>
      <c r="K12" s="12">
        <v>73</v>
      </c>
      <c r="L12" s="12">
        <v>13</v>
      </c>
      <c r="M12" s="12">
        <v>578</v>
      </c>
      <c r="N12" s="12">
        <v>338</v>
      </c>
      <c r="O12" s="12">
        <v>240</v>
      </c>
      <c r="P12" s="12">
        <v>0</v>
      </c>
      <c r="Q12" s="12">
        <v>0</v>
      </c>
      <c r="R12" s="5">
        <f>H12/C12-1</f>
        <v>0.15759312320916896</v>
      </c>
      <c r="S12" s="9">
        <f>H12/C12</f>
        <v>1.157593123209169</v>
      </c>
      <c r="T12" s="10">
        <f>I12/D12-1</f>
        <v>-3.268945022288261E-2</v>
      </c>
      <c r="U12" s="58">
        <f>H12-I12</f>
        <v>-247</v>
      </c>
    </row>
    <row r="13" spans="1:56">
      <c r="A13" s="28">
        <v>9</v>
      </c>
      <c r="B13" s="11" t="s">
        <v>18</v>
      </c>
      <c r="C13" s="12">
        <v>189</v>
      </c>
      <c r="D13" s="12">
        <v>297</v>
      </c>
      <c r="E13" s="1"/>
      <c r="F13" s="1"/>
      <c r="G13" s="1"/>
      <c r="H13" s="12">
        <v>217</v>
      </c>
      <c r="I13" s="12">
        <v>170</v>
      </c>
      <c r="J13" s="12">
        <v>3</v>
      </c>
      <c r="K13" s="12">
        <v>54</v>
      </c>
      <c r="L13" s="12">
        <v>9</v>
      </c>
      <c r="M13" s="12">
        <v>116</v>
      </c>
      <c r="N13" s="12">
        <v>29</v>
      </c>
      <c r="O13" s="12">
        <v>87</v>
      </c>
      <c r="P13" s="12">
        <v>0</v>
      </c>
      <c r="Q13" s="12">
        <v>0</v>
      </c>
      <c r="R13" s="5">
        <f>H13/C13-1</f>
        <v>0.14814814814814814</v>
      </c>
      <c r="S13" s="9">
        <f>H13/C13</f>
        <v>1.1481481481481481</v>
      </c>
      <c r="T13" s="10">
        <f>I13/D13-1</f>
        <v>-0.42760942760942766</v>
      </c>
      <c r="U13" s="58">
        <f>H13-I13</f>
        <v>47</v>
      </c>
    </row>
    <row r="14" spans="1:56">
      <c r="A14" s="28">
        <v>10</v>
      </c>
      <c r="B14" s="11" t="s">
        <v>19</v>
      </c>
      <c r="C14" s="12">
        <v>547</v>
      </c>
      <c r="D14" s="12">
        <v>767</v>
      </c>
      <c r="E14" s="1"/>
      <c r="F14" s="1"/>
      <c r="G14" s="1"/>
      <c r="H14" s="12">
        <v>591</v>
      </c>
      <c r="I14" s="12">
        <v>483</v>
      </c>
      <c r="J14" s="12">
        <v>8</v>
      </c>
      <c r="K14" s="12">
        <v>85</v>
      </c>
      <c r="L14" s="12">
        <v>19</v>
      </c>
      <c r="M14" s="12">
        <v>398</v>
      </c>
      <c r="N14" s="12">
        <v>158</v>
      </c>
      <c r="O14" s="12">
        <v>240</v>
      </c>
      <c r="P14" s="12">
        <v>0</v>
      </c>
      <c r="Q14" s="12">
        <v>0</v>
      </c>
      <c r="R14" s="5">
        <f>H14/C14-1</f>
        <v>8.0438756855575777E-2</v>
      </c>
      <c r="S14" s="9">
        <f>H14/C14</f>
        <v>1.0804387568555758</v>
      </c>
      <c r="T14" s="10">
        <f>I14/D14-1</f>
        <v>-0.37027379400260751</v>
      </c>
      <c r="U14" s="58">
        <f>H14-I14</f>
        <v>108</v>
      </c>
    </row>
    <row r="15" spans="1:56">
      <c r="A15" s="28">
        <v>11</v>
      </c>
      <c r="B15" s="11" t="s">
        <v>20</v>
      </c>
      <c r="C15" s="12">
        <v>570</v>
      </c>
      <c r="D15" s="12">
        <v>517</v>
      </c>
      <c r="E15" s="1"/>
      <c r="F15" s="1"/>
      <c r="G15" s="1"/>
      <c r="H15" s="12">
        <v>576</v>
      </c>
      <c r="I15" s="12">
        <v>473</v>
      </c>
      <c r="J15" s="12">
        <v>8</v>
      </c>
      <c r="K15" s="12">
        <v>95</v>
      </c>
      <c r="L15" s="12">
        <v>13</v>
      </c>
      <c r="M15" s="12">
        <v>378</v>
      </c>
      <c r="N15" s="12">
        <v>227</v>
      </c>
      <c r="O15" s="12">
        <v>151</v>
      </c>
      <c r="P15" s="12">
        <v>0</v>
      </c>
      <c r="Q15" s="12">
        <v>0</v>
      </c>
      <c r="R15" s="5">
        <f>H15/C15-1</f>
        <v>1.0526315789473717E-2</v>
      </c>
      <c r="S15" s="9">
        <f>H15/C15</f>
        <v>1.0105263157894737</v>
      </c>
      <c r="T15" s="10">
        <f>I15/D15-1</f>
        <v>-8.5106382978723416E-2</v>
      </c>
      <c r="U15" s="58">
        <f>H15-I15</f>
        <v>103</v>
      </c>
    </row>
    <row r="16" spans="1:56">
      <c r="A16" s="28">
        <v>12</v>
      </c>
      <c r="B16" s="11" t="s">
        <v>21</v>
      </c>
      <c r="C16" s="12">
        <v>3777</v>
      </c>
      <c r="D16" s="12">
        <v>7099</v>
      </c>
      <c r="E16" s="1"/>
      <c r="F16" s="1"/>
      <c r="G16" s="1"/>
      <c r="H16" s="12">
        <v>5197</v>
      </c>
      <c r="I16" s="12">
        <v>5442</v>
      </c>
      <c r="J16" s="12">
        <v>110</v>
      </c>
      <c r="K16" s="12">
        <v>965</v>
      </c>
      <c r="L16" s="12">
        <v>171</v>
      </c>
      <c r="M16" s="12">
        <v>4477</v>
      </c>
      <c r="N16" s="12">
        <v>2079</v>
      </c>
      <c r="O16" s="12">
        <v>2398</v>
      </c>
      <c r="P16" s="12">
        <v>0</v>
      </c>
      <c r="Q16" s="12">
        <v>0</v>
      </c>
      <c r="R16" s="5">
        <f>H16/C16-1</f>
        <v>0.37595975642043955</v>
      </c>
      <c r="S16" s="9">
        <f>H16/C16</f>
        <v>1.3759597564204396</v>
      </c>
      <c r="T16" s="10">
        <f>I16/D16-1</f>
        <v>-0.2334131567826454</v>
      </c>
      <c r="U16" s="58">
        <f>H16-I16</f>
        <v>-245</v>
      </c>
    </row>
    <row r="17" spans="1:56">
      <c r="A17" s="28">
        <v>13</v>
      </c>
      <c r="B17" s="11" t="s">
        <v>22</v>
      </c>
      <c r="C17" s="12">
        <v>265</v>
      </c>
      <c r="D17" s="12">
        <v>423</v>
      </c>
      <c r="E17" s="1"/>
      <c r="F17" s="1"/>
      <c r="G17" s="1"/>
      <c r="H17" s="12">
        <v>217</v>
      </c>
      <c r="I17" s="12">
        <v>247</v>
      </c>
      <c r="J17" s="12">
        <v>9</v>
      </c>
      <c r="K17" s="12">
        <v>88</v>
      </c>
      <c r="L17" s="12">
        <v>12</v>
      </c>
      <c r="M17" s="12">
        <v>159</v>
      </c>
      <c r="N17" s="12">
        <v>26</v>
      </c>
      <c r="O17" s="12">
        <v>133</v>
      </c>
      <c r="P17" s="12">
        <v>0</v>
      </c>
      <c r="Q17" s="12">
        <v>0</v>
      </c>
      <c r="R17" s="5">
        <f>H17/C17-1</f>
        <v>-0.18113207547169807</v>
      </c>
      <c r="S17" s="9">
        <f>H17/C17</f>
        <v>0.81886792452830193</v>
      </c>
      <c r="T17" s="10">
        <f>I17/D17-1</f>
        <v>-0.41607565011820336</v>
      </c>
      <c r="U17" s="58">
        <f>H17-I17</f>
        <v>-30</v>
      </c>
    </row>
    <row r="18" spans="1:56">
      <c r="A18" s="28">
        <v>14</v>
      </c>
      <c r="B18" s="11" t="s">
        <v>23</v>
      </c>
      <c r="C18" s="12">
        <v>517</v>
      </c>
      <c r="D18" s="12">
        <v>1105</v>
      </c>
      <c r="E18" s="1"/>
      <c r="F18" s="1"/>
      <c r="G18" s="1"/>
      <c r="H18" s="12">
        <v>476</v>
      </c>
      <c r="I18" s="12">
        <v>897</v>
      </c>
      <c r="J18" s="12">
        <v>15</v>
      </c>
      <c r="K18" s="12">
        <v>73</v>
      </c>
      <c r="L18" s="12">
        <v>7</v>
      </c>
      <c r="M18" s="12">
        <v>824</v>
      </c>
      <c r="N18" s="12">
        <v>213</v>
      </c>
      <c r="O18" s="12">
        <v>611</v>
      </c>
      <c r="P18" s="12">
        <v>0</v>
      </c>
      <c r="Q18" s="12">
        <v>0</v>
      </c>
      <c r="R18" s="5">
        <f>H18/C18-1</f>
        <v>-7.9303675048355893E-2</v>
      </c>
      <c r="S18" s="9">
        <f>H18/C18</f>
        <v>0.92069632495164411</v>
      </c>
      <c r="T18" s="10">
        <f>I18/D18-1</f>
        <v>-0.18823529411764706</v>
      </c>
      <c r="U18" s="58">
        <f>H18-I18</f>
        <v>-421</v>
      </c>
    </row>
    <row r="19" spans="1:56">
      <c r="A19" s="28">
        <v>15</v>
      </c>
      <c r="B19" s="11" t="s">
        <v>24</v>
      </c>
      <c r="C19" s="12">
        <v>813</v>
      </c>
      <c r="D19" s="12">
        <v>1695</v>
      </c>
      <c r="E19" s="1"/>
      <c r="F19" s="1"/>
      <c r="G19" s="1"/>
      <c r="H19" s="12">
        <v>776</v>
      </c>
      <c r="I19" s="12">
        <v>877</v>
      </c>
      <c r="J19" s="12">
        <v>18</v>
      </c>
      <c r="K19" s="12">
        <v>190</v>
      </c>
      <c r="L19" s="12">
        <v>13</v>
      </c>
      <c r="M19" s="12">
        <v>687</v>
      </c>
      <c r="N19" s="12">
        <v>206</v>
      </c>
      <c r="O19" s="12">
        <v>481</v>
      </c>
      <c r="P19" s="12">
        <v>0</v>
      </c>
      <c r="Q19" s="12">
        <v>0</v>
      </c>
      <c r="R19" s="5">
        <f>H19/C19-1</f>
        <v>-4.5510455104551095E-2</v>
      </c>
      <c r="S19" s="9">
        <f>H19/C19</f>
        <v>0.9544895448954489</v>
      </c>
      <c r="T19" s="10">
        <f>I19/D19-1</f>
        <v>-0.48259587020648964</v>
      </c>
      <c r="U19" s="58">
        <f>H19-I19</f>
        <v>-101</v>
      </c>
    </row>
    <row r="20" spans="1:56">
      <c r="A20" s="28">
        <v>16</v>
      </c>
      <c r="B20" s="11" t="s">
        <v>25</v>
      </c>
      <c r="C20" s="12">
        <v>272</v>
      </c>
      <c r="D20" s="12">
        <v>672</v>
      </c>
      <c r="E20" s="1"/>
      <c r="F20" s="1"/>
      <c r="G20" s="1"/>
      <c r="H20" s="12">
        <v>259</v>
      </c>
      <c r="I20" s="12">
        <v>520</v>
      </c>
      <c r="J20" s="12">
        <v>16</v>
      </c>
      <c r="K20" s="12">
        <v>97</v>
      </c>
      <c r="L20" s="12">
        <v>12</v>
      </c>
      <c r="M20" s="12">
        <v>423</v>
      </c>
      <c r="N20" s="12">
        <v>153</v>
      </c>
      <c r="O20" s="12">
        <v>270</v>
      </c>
      <c r="P20" s="12">
        <v>0</v>
      </c>
      <c r="Q20" s="12">
        <v>0</v>
      </c>
      <c r="R20" s="5">
        <f>H20/C20-1</f>
        <v>-4.7794117647058876E-2</v>
      </c>
      <c r="S20" s="9">
        <f>H20/C20</f>
        <v>0.95220588235294112</v>
      </c>
      <c r="T20" s="10">
        <f>I20/D20-1</f>
        <v>-0.22619047619047616</v>
      </c>
      <c r="U20" s="58">
        <f>H20-I20</f>
        <v>-261</v>
      </c>
    </row>
    <row r="21" spans="1:56">
      <c r="A21" s="28">
        <v>17</v>
      </c>
      <c r="B21" s="11" t="s">
        <v>26</v>
      </c>
      <c r="C21" s="12">
        <v>558</v>
      </c>
      <c r="D21" s="12">
        <v>936</v>
      </c>
      <c r="E21" s="1"/>
      <c r="F21" s="1"/>
      <c r="G21" s="1"/>
      <c r="H21" s="12">
        <v>688</v>
      </c>
      <c r="I21" s="12">
        <v>768</v>
      </c>
      <c r="J21" s="12">
        <v>11</v>
      </c>
      <c r="K21" s="12">
        <v>186</v>
      </c>
      <c r="L21" s="12">
        <v>25</v>
      </c>
      <c r="M21" s="12">
        <v>582</v>
      </c>
      <c r="N21" s="12">
        <v>218</v>
      </c>
      <c r="O21" s="12">
        <v>364</v>
      </c>
      <c r="P21" s="12">
        <v>0</v>
      </c>
      <c r="Q21" s="12">
        <v>0</v>
      </c>
      <c r="R21" s="5">
        <f>H21/C21-1</f>
        <v>0.23297491039426532</v>
      </c>
      <c r="S21" s="9">
        <f>H21/C21</f>
        <v>1.2329749103942653</v>
      </c>
      <c r="T21" s="10">
        <f>I21/D21-1</f>
        <v>-0.17948717948717952</v>
      </c>
      <c r="U21" s="58">
        <f>H21-I21</f>
        <v>-80</v>
      </c>
    </row>
    <row r="22" spans="1:56">
      <c r="A22" s="28">
        <v>18</v>
      </c>
      <c r="B22" s="11" t="s">
        <v>27</v>
      </c>
      <c r="C22" s="12">
        <v>567</v>
      </c>
      <c r="D22" s="12">
        <v>2373</v>
      </c>
      <c r="E22" s="1"/>
      <c r="F22" s="1"/>
      <c r="G22" s="1"/>
      <c r="H22" s="12">
        <v>598</v>
      </c>
      <c r="I22" s="12">
        <v>772</v>
      </c>
      <c r="J22" s="12">
        <v>16</v>
      </c>
      <c r="K22" s="12">
        <v>232</v>
      </c>
      <c r="L22" s="12">
        <v>15</v>
      </c>
      <c r="M22" s="12">
        <v>540</v>
      </c>
      <c r="N22" s="12">
        <v>315</v>
      </c>
      <c r="O22" s="12">
        <v>225</v>
      </c>
      <c r="P22" s="12">
        <v>0</v>
      </c>
      <c r="Q22" s="12">
        <v>0</v>
      </c>
      <c r="R22" s="5">
        <f>H22/C22-1</f>
        <v>5.467372134038806E-2</v>
      </c>
      <c r="S22" s="9">
        <f>H22/C22</f>
        <v>1.0546737213403881</v>
      </c>
      <c r="T22" s="27">
        <f>I22/D22-1</f>
        <v>-0.6746734091866835</v>
      </c>
      <c r="U22" s="58">
        <f>H22-I22</f>
        <v>-174</v>
      </c>
    </row>
    <row r="23" spans="1:56">
      <c r="A23" s="28">
        <v>19</v>
      </c>
      <c r="B23" s="11" t="s">
        <v>28</v>
      </c>
      <c r="C23" s="12">
        <v>853</v>
      </c>
      <c r="D23" s="12">
        <v>1708</v>
      </c>
      <c r="E23" s="1"/>
      <c r="F23" s="1"/>
      <c r="G23" s="1"/>
      <c r="H23" s="12">
        <v>869</v>
      </c>
      <c r="I23" s="12">
        <v>634</v>
      </c>
      <c r="J23" s="12">
        <v>15</v>
      </c>
      <c r="K23" s="12">
        <v>151</v>
      </c>
      <c r="L23" s="12">
        <v>18</v>
      </c>
      <c r="M23" s="12">
        <v>483</v>
      </c>
      <c r="N23" s="12">
        <v>341</v>
      </c>
      <c r="O23" s="12">
        <v>142</v>
      </c>
      <c r="P23" s="12">
        <v>0</v>
      </c>
      <c r="Q23" s="12">
        <v>0</v>
      </c>
      <c r="R23" s="5">
        <f>H23/C23-1</f>
        <v>1.8757327080890951E-2</v>
      </c>
      <c r="S23" s="9">
        <f>H23/C23</f>
        <v>1.018757327080891</v>
      </c>
      <c r="T23" s="27">
        <f>I23/D23-1</f>
        <v>-0.62880562060889922</v>
      </c>
      <c r="U23" s="58">
        <f>H23-I23</f>
        <v>235</v>
      </c>
    </row>
    <row r="24" spans="1:56">
      <c r="A24" s="28">
        <v>20</v>
      </c>
      <c r="B24" s="11" t="s">
        <v>77</v>
      </c>
      <c r="C24" s="12">
        <v>16881</v>
      </c>
      <c r="D24" s="12">
        <v>50929</v>
      </c>
      <c r="E24" s="1"/>
      <c r="F24" s="1"/>
      <c r="G24" s="1"/>
      <c r="H24" s="12">
        <v>24260</v>
      </c>
      <c r="I24" s="12">
        <v>23492</v>
      </c>
      <c r="J24" s="12">
        <v>370</v>
      </c>
      <c r="K24" s="12">
        <v>3401</v>
      </c>
      <c r="L24" s="12">
        <v>639</v>
      </c>
      <c r="M24" s="12">
        <v>20091</v>
      </c>
      <c r="N24" s="12">
        <v>10012</v>
      </c>
      <c r="O24" s="12">
        <v>10079</v>
      </c>
      <c r="P24" s="12">
        <v>0</v>
      </c>
      <c r="Q24" s="12">
        <v>0</v>
      </c>
      <c r="R24" s="5">
        <f>H24/C24-1</f>
        <v>0.43711865410816886</v>
      </c>
      <c r="S24" s="9">
        <f>H24/C24</f>
        <v>1.4371186541081689</v>
      </c>
      <c r="T24" s="10">
        <f>I24/D24-1</f>
        <v>-0.53873038936558737</v>
      </c>
      <c r="U24" s="58">
        <f>H24-I24</f>
        <v>768</v>
      </c>
    </row>
    <row r="25" spans="1:56" s="25" customFormat="1" ht="22.5">
      <c r="A25" s="18">
        <v>21</v>
      </c>
      <c r="B25" s="19" t="s">
        <v>29</v>
      </c>
      <c r="C25" s="20">
        <v>9933</v>
      </c>
      <c r="D25" s="20">
        <v>24104</v>
      </c>
      <c r="E25" s="21"/>
      <c r="F25" s="21"/>
      <c r="G25" s="21"/>
      <c r="H25" s="20">
        <v>11827</v>
      </c>
      <c r="I25" s="20">
        <v>15842</v>
      </c>
      <c r="J25" s="20">
        <v>272</v>
      </c>
      <c r="K25" s="20">
        <v>3666</v>
      </c>
      <c r="L25" s="20">
        <v>405</v>
      </c>
      <c r="M25" s="20">
        <v>12176</v>
      </c>
      <c r="N25" s="20">
        <v>3147</v>
      </c>
      <c r="O25" s="20">
        <v>9029</v>
      </c>
      <c r="P25" s="20">
        <v>0</v>
      </c>
      <c r="Q25" s="20">
        <v>0</v>
      </c>
      <c r="R25" s="22">
        <f>H25/C25-1</f>
        <v>0.19067753951474886</v>
      </c>
      <c r="S25" s="23">
        <f>H25/C25</f>
        <v>1.1906775395147489</v>
      </c>
      <c r="T25" s="24">
        <f>I25/D25-1</f>
        <v>-0.3427646863591105</v>
      </c>
      <c r="U25" s="58">
        <f>H25-I25</f>
        <v>-4015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>
      <c r="A26" s="28">
        <v>22</v>
      </c>
      <c r="B26" s="11" t="s">
        <v>78</v>
      </c>
      <c r="C26" s="12">
        <v>239</v>
      </c>
      <c r="D26" s="12">
        <v>701</v>
      </c>
      <c r="E26" s="1"/>
      <c r="F26" s="1"/>
      <c r="G26" s="1"/>
      <c r="H26" s="12">
        <v>340</v>
      </c>
      <c r="I26" s="12">
        <v>583</v>
      </c>
      <c r="J26" s="12">
        <v>13</v>
      </c>
      <c r="K26" s="12">
        <v>117</v>
      </c>
      <c r="L26" s="12">
        <v>12</v>
      </c>
      <c r="M26" s="12">
        <v>466</v>
      </c>
      <c r="N26" s="12">
        <v>311</v>
      </c>
      <c r="O26" s="12">
        <v>155</v>
      </c>
      <c r="P26" s="12">
        <v>0</v>
      </c>
      <c r="Q26" s="12">
        <v>0</v>
      </c>
      <c r="R26" s="5">
        <f>H26/C26-1</f>
        <v>0.42259414225941416</v>
      </c>
      <c r="S26" s="9">
        <f>H26/C26</f>
        <v>1.4225941422594142</v>
      </c>
      <c r="T26" s="10">
        <f>I26/D26-1</f>
        <v>-0.16833095577746082</v>
      </c>
      <c r="U26" s="58">
        <f>H26-I26</f>
        <v>-243</v>
      </c>
    </row>
    <row r="27" spans="1:56">
      <c r="A27" s="28">
        <v>23</v>
      </c>
      <c r="B27" s="11" t="s">
        <v>79</v>
      </c>
      <c r="C27" s="12">
        <v>178</v>
      </c>
      <c r="D27" s="12">
        <v>516</v>
      </c>
      <c r="E27" s="1"/>
      <c r="F27" s="1"/>
      <c r="G27" s="1"/>
      <c r="H27" s="12">
        <v>185</v>
      </c>
      <c r="I27" s="12">
        <v>680</v>
      </c>
      <c r="J27" s="12">
        <v>6</v>
      </c>
      <c r="K27" s="12">
        <v>74</v>
      </c>
      <c r="L27" s="12">
        <v>16</v>
      </c>
      <c r="M27" s="12">
        <v>606</v>
      </c>
      <c r="N27" s="12">
        <v>353</v>
      </c>
      <c r="O27" s="12">
        <v>253</v>
      </c>
      <c r="P27" s="12">
        <v>0</v>
      </c>
      <c r="Q27" s="12">
        <v>0</v>
      </c>
      <c r="R27" s="5">
        <f>H27/C27-1</f>
        <v>3.9325842696629199E-2</v>
      </c>
      <c r="S27" s="9">
        <f>H27/C27</f>
        <v>1.0393258426966292</v>
      </c>
      <c r="T27" s="26">
        <f>I27/D27-1</f>
        <v>0.31782945736434098</v>
      </c>
      <c r="U27" s="58">
        <f>H27-I27</f>
        <v>-495</v>
      </c>
    </row>
    <row r="28" spans="1:56" ht="33.75">
      <c r="A28" s="28">
        <v>24</v>
      </c>
      <c r="B28" s="11" t="s">
        <v>111</v>
      </c>
      <c r="C28" s="12">
        <v>228</v>
      </c>
      <c r="D28" s="12">
        <v>310</v>
      </c>
      <c r="E28" s="1"/>
      <c r="F28" s="1"/>
      <c r="G28" s="1"/>
      <c r="H28" s="12">
        <v>303</v>
      </c>
      <c r="I28" s="12">
        <v>628</v>
      </c>
      <c r="J28" s="12">
        <v>19</v>
      </c>
      <c r="K28" s="12">
        <v>120</v>
      </c>
      <c r="L28" s="12">
        <v>19</v>
      </c>
      <c r="M28" s="12">
        <v>508</v>
      </c>
      <c r="N28" s="12">
        <v>85</v>
      </c>
      <c r="O28" s="12">
        <v>423</v>
      </c>
      <c r="P28" s="12">
        <v>0</v>
      </c>
      <c r="Q28" s="12">
        <v>0</v>
      </c>
      <c r="R28" s="5">
        <f>H28/C28-1</f>
        <v>0.32894736842105265</v>
      </c>
      <c r="S28" s="9">
        <f>H28/C28</f>
        <v>1.3289473684210527</v>
      </c>
      <c r="T28" s="26">
        <f>I28/D28-1</f>
        <v>1.0258064516129033</v>
      </c>
      <c r="U28" s="58">
        <f>H28-I28</f>
        <v>-325</v>
      </c>
    </row>
    <row r="29" spans="1:56">
      <c r="A29" s="28">
        <v>25</v>
      </c>
      <c r="B29" s="11" t="s">
        <v>30</v>
      </c>
      <c r="C29" s="12">
        <v>1260</v>
      </c>
      <c r="D29" s="12">
        <v>1374</v>
      </c>
      <c r="E29" s="1"/>
      <c r="F29" s="1"/>
      <c r="G29" s="1"/>
      <c r="H29" s="12">
        <v>936</v>
      </c>
      <c r="I29" s="12">
        <v>956</v>
      </c>
      <c r="J29" s="12">
        <v>10</v>
      </c>
      <c r="K29" s="12">
        <v>212</v>
      </c>
      <c r="L29" s="12">
        <v>56</v>
      </c>
      <c r="M29" s="12">
        <v>744</v>
      </c>
      <c r="N29" s="12">
        <v>375</v>
      </c>
      <c r="O29" s="12">
        <v>369</v>
      </c>
      <c r="P29" s="12">
        <v>0</v>
      </c>
      <c r="Q29" s="12">
        <v>0</v>
      </c>
      <c r="R29" s="5">
        <f>H29/C29-1</f>
        <v>-0.25714285714285712</v>
      </c>
      <c r="S29" s="9">
        <f>H29/C29</f>
        <v>0.74285714285714288</v>
      </c>
      <c r="T29" s="10">
        <f>I29/D29-1</f>
        <v>-0.3042212518195051</v>
      </c>
      <c r="U29" s="58">
        <f>H29-I29</f>
        <v>-20</v>
      </c>
    </row>
    <row r="30" spans="1:56" ht="22.5">
      <c r="A30" s="28">
        <v>26</v>
      </c>
      <c r="B30" s="11" t="s">
        <v>31</v>
      </c>
      <c r="C30" s="12">
        <v>519</v>
      </c>
      <c r="D30" s="12">
        <v>1432</v>
      </c>
      <c r="E30" s="1"/>
      <c r="F30" s="1"/>
      <c r="G30" s="1"/>
      <c r="H30" s="12">
        <v>620</v>
      </c>
      <c r="I30" s="12">
        <v>940</v>
      </c>
      <c r="J30" s="12">
        <v>39</v>
      </c>
      <c r="K30" s="12">
        <v>159</v>
      </c>
      <c r="L30" s="12">
        <v>29</v>
      </c>
      <c r="M30" s="12">
        <v>781</v>
      </c>
      <c r="N30" s="12">
        <v>377</v>
      </c>
      <c r="O30" s="12">
        <v>404</v>
      </c>
      <c r="P30" s="12">
        <v>0</v>
      </c>
      <c r="Q30" s="12">
        <v>0</v>
      </c>
      <c r="R30" s="5">
        <f>H30/C30-1</f>
        <v>0.19460500963391136</v>
      </c>
      <c r="S30" s="9">
        <f>H30/C30</f>
        <v>1.1946050096339114</v>
      </c>
      <c r="T30" s="10">
        <f>I30/D30-1</f>
        <v>-0.34357541899441346</v>
      </c>
      <c r="U30" s="58">
        <f>H30-I30</f>
        <v>-320</v>
      </c>
    </row>
    <row r="31" spans="1:56">
      <c r="A31" s="28">
        <v>27</v>
      </c>
      <c r="B31" s="11" t="s">
        <v>32</v>
      </c>
      <c r="C31" s="12">
        <v>822</v>
      </c>
      <c r="D31" s="12">
        <v>1300</v>
      </c>
      <c r="E31" s="1"/>
      <c r="F31" s="1"/>
      <c r="G31" s="1"/>
      <c r="H31" s="12">
        <v>814</v>
      </c>
      <c r="I31" s="12">
        <v>793</v>
      </c>
      <c r="J31" s="12">
        <v>20</v>
      </c>
      <c r="K31" s="12">
        <v>169</v>
      </c>
      <c r="L31" s="12">
        <v>21</v>
      </c>
      <c r="M31" s="12">
        <v>624</v>
      </c>
      <c r="N31" s="12">
        <v>267</v>
      </c>
      <c r="O31" s="12">
        <v>357</v>
      </c>
      <c r="P31" s="12">
        <v>0</v>
      </c>
      <c r="Q31" s="12">
        <v>0</v>
      </c>
      <c r="R31" s="5">
        <f>H31/C31-1</f>
        <v>-9.7323600973235891E-3</v>
      </c>
      <c r="S31" s="9">
        <f>H31/C31</f>
        <v>0.99026763990267641</v>
      </c>
      <c r="T31" s="10">
        <f>I31/D31-1</f>
        <v>-0.39</v>
      </c>
      <c r="U31" s="58">
        <f>H31-I31</f>
        <v>21</v>
      </c>
    </row>
    <row r="32" spans="1:56">
      <c r="A32" s="28">
        <v>28</v>
      </c>
      <c r="B32" s="11" t="s">
        <v>33</v>
      </c>
      <c r="C32" s="12">
        <v>162</v>
      </c>
      <c r="D32" s="12">
        <v>375</v>
      </c>
      <c r="E32" s="1"/>
      <c r="F32" s="1"/>
      <c r="G32" s="1"/>
      <c r="H32" s="12">
        <v>245</v>
      </c>
      <c r="I32" s="12">
        <v>333</v>
      </c>
      <c r="J32" s="12">
        <v>7</v>
      </c>
      <c r="K32" s="12">
        <v>83</v>
      </c>
      <c r="L32" s="12">
        <v>20</v>
      </c>
      <c r="M32" s="12">
        <v>250</v>
      </c>
      <c r="N32" s="12">
        <v>88</v>
      </c>
      <c r="O32" s="12">
        <v>162</v>
      </c>
      <c r="P32" s="12">
        <v>0</v>
      </c>
      <c r="Q32" s="12">
        <v>0</v>
      </c>
      <c r="R32" s="5">
        <f>H32/C32-1</f>
        <v>0.51234567901234573</v>
      </c>
      <c r="S32" s="9">
        <f>H32/C32</f>
        <v>1.5123456790123457</v>
      </c>
      <c r="T32" s="10">
        <f>I32/D32-1</f>
        <v>-0.11199999999999999</v>
      </c>
      <c r="U32" s="58">
        <f>H32-I32</f>
        <v>-88</v>
      </c>
    </row>
    <row r="33" spans="1:56">
      <c r="A33" s="28">
        <v>29</v>
      </c>
      <c r="B33" s="11" t="s">
        <v>34</v>
      </c>
      <c r="C33" s="12">
        <v>192</v>
      </c>
      <c r="D33" s="12">
        <v>373</v>
      </c>
      <c r="E33" s="1"/>
      <c r="F33" s="1"/>
      <c r="G33" s="1"/>
      <c r="H33" s="12">
        <v>208</v>
      </c>
      <c r="I33" s="12">
        <v>187</v>
      </c>
      <c r="J33" s="12">
        <v>7</v>
      </c>
      <c r="K33" s="12">
        <v>43</v>
      </c>
      <c r="L33" s="12">
        <v>8</v>
      </c>
      <c r="M33" s="12">
        <v>144</v>
      </c>
      <c r="N33" s="12">
        <v>72</v>
      </c>
      <c r="O33" s="12">
        <v>72</v>
      </c>
      <c r="P33" s="12">
        <v>0</v>
      </c>
      <c r="Q33" s="12">
        <v>0</v>
      </c>
      <c r="R33" s="5">
        <f>H33/C33-1</f>
        <v>8.3333333333333259E-2</v>
      </c>
      <c r="S33" s="9">
        <f>H33/C33</f>
        <v>1.0833333333333333</v>
      </c>
      <c r="T33" s="10">
        <f>I33/D33-1</f>
        <v>-0.49865951742627346</v>
      </c>
      <c r="U33" s="58">
        <f>H33-I33</f>
        <v>21</v>
      </c>
    </row>
    <row r="34" spans="1:56">
      <c r="A34" s="28">
        <v>30</v>
      </c>
      <c r="B34" s="11" t="s">
        <v>35</v>
      </c>
      <c r="C34" s="12">
        <v>123</v>
      </c>
      <c r="D34" s="12">
        <v>692</v>
      </c>
      <c r="E34" s="1"/>
      <c r="F34" s="1"/>
      <c r="G34" s="1"/>
      <c r="H34" s="12">
        <v>222</v>
      </c>
      <c r="I34" s="12">
        <v>234</v>
      </c>
      <c r="J34" s="12">
        <v>19</v>
      </c>
      <c r="K34" s="12">
        <v>56</v>
      </c>
      <c r="L34" s="12">
        <v>8</v>
      </c>
      <c r="M34" s="12">
        <v>178</v>
      </c>
      <c r="N34" s="12">
        <v>76</v>
      </c>
      <c r="O34" s="12">
        <v>102</v>
      </c>
      <c r="P34" s="12">
        <v>0</v>
      </c>
      <c r="Q34" s="12">
        <v>0</v>
      </c>
      <c r="R34" s="5">
        <f>H34/C34-1</f>
        <v>0.80487804878048785</v>
      </c>
      <c r="S34" s="9">
        <f>H34/C34</f>
        <v>1.8048780487804879</v>
      </c>
      <c r="T34" s="27">
        <f>I34/D34-1</f>
        <v>-0.66184971098265888</v>
      </c>
      <c r="U34" s="58">
        <f>H34-I34</f>
        <v>-12</v>
      </c>
    </row>
    <row r="35" spans="1:56">
      <c r="A35" s="28">
        <v>31</v>
      </c>
      <c r="B35" s="11" t="s">
        <v>80</v>
      </c>
      <c r="C35" s="12">
        <v>6210</v>
      </c>
      <c r="D35" s="12">
        <v>17031</v>
      </c>
      <c r="E35" s="1"/>
      <c r="F35" s="1"/>
      <c r="G35" s="1"/>
      <c r="H35" s="12">
        <v>7954</v>
      </c>
      <c r="I35" s="12">
        <v>10508</v>
      </c>
      <c r="J35" s="12">
        <v>132</v>
      </c>
      <c r="K35" s="12">
        <v>2633</v>
      </c>
      <c r="L35" s="12">
        <v>216</v>
      </c>
      <c r="M35" s="12">
        <v>7875</v>
      </c>
      <c r="N35" s="12">
        <v>1143</v>
      </c>
      <c r="O35" s="12">
        <v>6732</v>
      </c>
      <c r="P35" s="12">
        <v>0</v>
      </c>
      <c r="Q35" s="12">
        <v>0</v>
      </c>
      <c r="R35" s="5">
        <f>H35/C35-1</f>
        <v>0.28083735909822871</v>
      </c>
      <c r="S35" s="9">
        <f>H35/C35</f>
        <v>1.2808373590982287</v>
      </c>
      <c r="T35" s="10">
        <f>I35/D35-1</f>
        <v>-0.38300745699019434</v>
      </c>
      <c r="U35" s="58">
        <f>H35-I35</f>
        <v>-2554</v>
      </c>
    </row>
    <row r="36" spans="1:56" s="25" customFormat="1" ht="22.5">
      <c r="A36" s="18">
        <v>32</v>
      </c>
      <c r="B36" s="19" t="s">
        <v>36</v>
      </c>
      <c r="C36" s="20">
        <v>5357</v>
      </c>
      <c r="D36" s="20">
        <v>12809</v>
      </c>
      <c r="E36" s="21"/>
      <c r="F36" s="21"/>
      <c r="G36" s="21"/>
      <c r="H36" s="20">
        <v>6092</v>
      </c>
      <c r="I36" s="20">
        <v>8460</v>
      </c>
      <c r="J36" s="20">
        <v>191</v>
      </c>
      <c r="K36" s="20">
        <v>1471</v>
      </c>
      <c r="L36" s="20">
        <v>185</v>
      </c>
      <c r="M36" s="20">
        <v>6989</v>
      </c>
      <c r="N36" s="20">
        <v>2783</v>
      </c>
      <c r="O36" s="20">
        <v>4206</v>
      </c>
      <c r="P36" s="20">
        <v>0</v>
      </c>
      <c r="Q36" s="20">
        <v>0</v>
      </c>
      <c r="R36" s="22">
        <f>H36/C36-1</f>
        <v>0.13720365876423379</v>
      </c>
      <c r="S36" s="23">
        <f>H36/C36</f>
        <v>1.1372036587642338</v>
      </c>
      <c r="T36" s="24">
        <f>I36/D36-1</f>
        <v>-0.33952689515184631</v>
      </c>
      <c r="U36" s="58">
        <f>H36-I36</f>
        <v>-2368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22.5">
      <c r="A37" s="28">
        <v>33</v>
      </c>
      <c r="B37" s="11" t="s">
        <v>81</v>
      </c>
      <c r="C37" s="12">
        <v>80</v>
      </c>
      <c r="D37" s="12">
        <v>134</v>
      </c>
      <c r="E37" s="1"/>
      <c r="F37" s="1"/>
      <c r="G37" s="1"/>
      <c r="H37" s="12">
        <v>99</v>
      </c>
      <c r="I37" s="12">
        <v>98</v>
      </c>
      <c r="J37" s="12">
        <v>6</v>
      </c>
      <c r="K37" s="12">
        <v>30</v>
      </c>
      <c r="L37" s="12">
        <v>8</v>
      </c>
      <c r="M37" s="12">
        <v>68</v>
      </c>
      <c r="N37" s="12">
        <v>22</v>
      </c>
      <c r="O37" s="12">
        <v>46</v>
      </c>
      <c r="P37" s="12">
        <v>0</v>
      </c>
      <c r="Q37" s="12">
        <v>0</v>
      </c>
      <c r="R37" s="5">
        <f>H37/C37-1</f>
        <v>0.23750000000000004</v>
      </c>
      <c r="S37" s="9">
        <f>H37/C37</f>
        <v>1.2375</v>
      </c>
      <c r="T37" s="10">
        <f>I37/D37-1</f>
        <v>-0.26865671641791045</v>
      </c>
      <c r="U37" s="58">
        <f>H37-I37</f>
        <v>1</v>
      </c>
    </row>
    <row r="38" spans="1:56">
      <c r="A38" s="28">
        <v>34</v>
      </c>
      <c r="B38" s="11" t="s">
        <v>82</v>
      </c>
      <c r="C38" s="12">
        <v>52</v>
      </c>
      <c r="D38" s="12">
        <v>95</v>
      </c>
      <c r="E38" s="1"/>
      <c r="F38" s="1"/>
      <c r="G38" s="1"/>
      <c r="H38" s="12">
        <v>125</v>
      </c>
      <c r="I38" s="12">
        <v>83</v>
      </c>
      <c r="J38" s="12">
        <v>2</v>
      </c>
      <c r="K38" s="12">
        <v>12</v>
      </c>
      <c r="L38" s="12">
        <v>4</v>
      </c>
      <c r="M38" s="12">
        <v>71</v>
      </c>
      <c r="N38" s="12">
        <v>61</v>
      </c>
      <c r="O38" s="12">
        <v>10</v>
      </c>
      <c r="P38" s="12">
        <v>0</v>
      </c>
      <c r="Q38" s="12">
        <v>0</v>
      </c>
      <c r="R38" s="5">
        <f>H38/C38-1</f>
        <v>1.4038461538461537</v>
      </c>
      <c r="S38" s="9">
        <f>H38/C38</f>
        <v>2.4038461538461537</v>
      </c>
      <c r="T38" s="10">
        <f>I38/D38-1</f>
        <v>-0.12631578947368416</v>
      </c>
      <c r="U38" s="58">
        <f>H38-I38</f>
        <v>42</v>
      </c>
    </row>
    <row r="39" spans="1:56">
      <c r="A39" s="28">
        <v>35</v>
      </c>
      <c r="B39" s="11" t="s">
        <v>37</v>
      </c>
      <c r="C39" s="12">
        <v>2177</v>
      </c>
      <c r="D39" s="12">
        <v>5000</v>
      </c>
      <c r="E39" s="1"/>
      <c r="F39" s="1"/>
      <c r="G39" s="1"/>
      <c r="H39" s="12">
        <v>2758</v>
      </c>
      <c r="I39" s="12">
        <v>3907</v>
      </c>
      <c r="J39" s="12">
        <v>63</v>
      </c>
      <c r="K39" s="12">
        <v>531</v>
      </c>
      <c r="L39" s="12">
        <v>52</v>
      </c>
      <c r="M39" s="12">
        <v>3376</v>
      </c>
      <c r="N39" s="12">
        <v>1046</v>
      </c>
      <c r="O39" s="12">
        <v>2330</v>
      </c>
      <c r="P39" s="12">
        <v>0</v>
      </c>
      <c r="Q39" s="12">
        <v>0</v>
      </c>
      <c r="R39" s="5">
        <f>H39/C39-1</f>
        <v>0.26688102893890675</v>
      </c>
      <c r="S39" s="9">
        <f>H39/C39</f>
        <v>1.2668810289389068</v>
      </c>
      <c r="T39" s="10">
        <f>I39/D39-1</f>
        <v>-0.21860000000000002</v>
      </c>
      <c r="U39" s="58">
        <f>H39-I39</f>
        <v>-1149</v>
      </c>
    </row>
    <row r="40" spans="1:56">
      <c r="A40" s="28">
        <v>36</v>
      </c>
      <c r="B40" s="11" t="s">
        <v>38</v>
      </c>
      <c r="C40" s="12">
        <v>202</v>
      </c>
      <c r="D40" s="12">
        <v>524</v>
      </c>
      <c r="E40" s="1"/>
      <c r="F40" s="1"/>
      <c r="G40" s="1"/>
      <c r="H40" s="12">
        <v>208</v>
      </c>
      <c r="I40" s="12">
        <v>295</v>
      </c>
      <c r="J40" s="12">
        <v>11</v>
      </c>
      <c r="K40" s="12">
        <v>89</v>
      </c>
      <c r="L40" s="12">
        <v>10</v>
      </c>
      <c r="M40" s="12">
        <v>206</v>
      </c>
      <c r="N40" s="12">
        <v>100</v>
      </c>
      <c r="O40" s="12">
        <v>106</v>
      </c>
      <c r="P40" s="12">
        <v>0</v>
      </c>
      <c r="Q40" s="12">
        <v>0</v>
      </c>
      <c r="R40" s="5">
        <f>H40/C40-1</f>
        <v>2.9702970297029729E-2</v>
      </c>
      <c r="S40" s="9">
        <f>H40/C40</f>
        <v>1.0297029702970297</v>
      </c>
      <c r="T40" s="10">
        <f>I40/D40-1</f>
        <v>-0.43702290076335881</v>
      </c>
      <c r="U40" s="58">
        <f>H40-I40</f>
        <v>-87</v>
      </c>
    </row>
    <row r="41" spans="1:56">
      <c r="A41" s="28">
        <v>37</v>
      </c>
      <c r="B41" s="11" t="s">
        <v>39</v>
      </c>
      <c r="C41" s="12">
        <v>466</v>
      </c>
      <c r="D41" s="12">
        <v>1969</v>
      </c>
      <c r="E41" s="1"/>
      <c r="F41" s="1"/>
      <c r="G41" s="1"/>
      <c r="H41" s="12">
        <v>451</v>
      </c>
      <c r="I41" s="12">
        <v>548</v>
      </c>
      <c r="J41" s="12">
        <v>16</v>
      </c>
      <c r="K41" s="12">
        <v>171</v>
      </c>
      <c r="L41" s="12">
        <v>44</v>
      </c>
      <c r="M41" s="12">
        <v>377</v>
      </c>
      <c r="N41" s="12">
        <v>155</v>
      </c>
      <c r="O41" s="12">
        <v>222</v>
      </c>
      <c r="P41" s="12">
        <v>0</v>
      </c>
      <c r="Q41" s="12">
        <v>0</v>
      </c>
      <c r="R41" s="5">
        <f>H41/C41-1</f>
        <v>-3.2188841201716722E-2</v>
      </c>
      <c r="S41" s="9">
        <f>H41/C41</f>
        <v>0.96781115879828328</v>
      </c>
      <c r="T41" s="27">
        <f>I41/D41-1</f>
        <v>-0.72168613509395629</v>
      </c>
      <c r="U41" s="58">
        <f>H41-I41</f>
        <v>-97</v>
      </c>
    </row>
    <row r="42" spans="1:56">
      <c r="A42" s="28">
        <v>38</v>
      </c>
      <c r="B42" s="11" t="s">
        <v>40</v>
      </c>
      <c r="C42" s="12">
        <v>1743</v>
      </c>
      <c r="D42" s="12">
        <v>3958</v>
      </c>
      <c r="E42" s="1"/>
      <c r="F42" s="1"/>
      <c r="G42" s="1"/>
      <c r="H42" s="12">
        <v>1359</v>
      </c>
      <c r="I42" s="12">
        <v>2772</v>
      </c>
      <c r="J42" s="12">
        <v>66</v>
      </c>
      <c r="K42" s="12">
        <v>434</v>
      </c>
      <c r="L42" s="12">
        <v>62</v>
      </c>
      <c r="M42" s="12">
        <v>2338</v>
      </c>
      <c r="N42" s="12">
        <v>1086</v>
      </c>
      <c r="O42" s="12">
        <v>1252</v>
      </c>
      <c r="P42" s="12">
        <v>0</v>
      </c>
      <c r="Q42" s="12">
        <v>0</v>
      </c>
      <c r="R42" s="5">
        <f>H42/C42-1</f>
        <v>-0.22030981067125643</v>
      </c>
      <c r="S42" s="9">
        <f>H42/C42</f>
        <v>0.77969018932874357</v>
      </c>
      <c r="T42" s="10">
        <f>I42/D42-1</f>
        <v>-0.29964628600303178</v>
      </c>
      <c r="U42" s="58">
        <f>H42-I42</f>
        <v>-1413</v>
      </c>
    </row>
    <row r="43" spans="1:56">
      <c r="A43" s="28">
        <v>39</v>
      </c>
      <c r="B43" s="11" t="s">
        <v>83</v>
      </c>
      <c r="C43" s="12">
        <v>451</v>
      </c>
      <c r="D43" s="12">
        <v>875</v>
      </c>
      <c r="E43" s="1"/>
      <c r="F43" s="1"/>
      <c r="G43" s="1"/>
      <c r="H43" s="12">
        <v>807</v>
      </c>
      <c r="I43" s="12">
        <v>574</v>
      </c>
      <c r="J43" s="12">
        <v>25</v>
      </c>
      <c r="K43" s="12">
        <v>155</v>
      </c>
      <c r="L43" s="12">
        <v>1</v>
      </c>
      <c r="M43" s="12">
        <v>419</v>
      </c>
      <c r="N43" s="12">
        <v>226</v>
      </c>
      <c r="O43" s="12">
        <v>193</v>
      </c>
      <c r="P43" s="12">
        <v>0</v>
      </c>
      <c r="Q43" s="12">
        <v>0</v>
      </c>
      <c r="R43" s="5">
        <f>H43/C43-1</f>
        <v>0.78935698447893565</v>
      </c>
      <c r="S43" s="9">
        <f>H43/C43</f>
        <v>1.7893569844789357</v>
      </c>
      <c r="T43" s="10">
        <f>I43/D43-1</f>
        <v>-0.34399999999999997</v>
      </c>
      <c r="U43" s="58">
        <f>H43-I43</f>
        <v>233</v>
      </c>
    </row>
    <row r="44" spans="1:56">
      <c r="A44" s="28">
        <v>40</v>
      </c>
      <c r="B44" s="11" t="s">
        <v>84</v>
      </c>
      <c r="C44" s="12">
        <v>186</v>
      </c>
      <c r="D44" s="12">
        <v>254</v>
      </c>
      <c r="E44" s="1"/>
      <c r="F44" s="1"/>
      <c r="G44" s="1"/>
      <c r="H44" s="12">
        <v>285</v>
      </c>
      <c r="I44" s="12">
        <v>183</v>
      </c>
      <c r="J44" s="12">
        <v>2</v>
      </c>
      <c r="K44" s="12">
        <v>49</v>
      </c>
      <c r="L44" s="12">
        <v>4</v>
      </c>
      <c r="M44" s="12">
        <v>134</v>
      </c>
      <c r="N44" s="12">
        <v>87</v>
      </c>
      <c r="O44" s="12">
        <v>47</v>
      </c>
      <c r="P44" s="12">
        <v>0</v>
      </c>
      <c r="Q44" s="12">
        <v>0</v>
      </c>
      <c r="R44" s="5">
        <f>H44/C44-1</f>
        <v>0.532258064516129</v>
      </c>
      <c r="S44" s="9">
        <f>H44/C44</f>
        <v>1.532258064516129</v>
      </c>
      <c r="T44" s="10">
        <f>I44/D44-1</f>
        <v>-0.27952755905511806</v>
      </c>
      <c r="U44" s="58">
        <f>H44-I44</f>
        <v>102</v>
      </c>
    </row>
    <row r="45" spans="1:56" s="25" customFormat="1" ht="22.5">
      <c r="A45" s="18">
        <v>41</v>
      </c>
      <c r="B45" s="19" t="s">
        <v>41</v>
      </c>
      <c r="C45" s="20">
        <v>1983</v>
      </c>
      <c r="D45" s="20">
        <v>4064</v>
      </c>
      <c r="E45" s="21"/>
      <c r="F45" s="21"/>
      <c r="G45" s="21"/>
      <c r="H45" s="20">
        <v>2122</v>
      </c>
      <c r="I45" s="20">
        <v>3140</v>
      </c>
      <c r="J45" s="20">
        <v>44</v>
      </c>
      <c r="K45" s="20">
        <v>409</v>
      </c>
      <c r="L45" s="20">
        <v>65</v>
      </c>
      <c r="M45" s="20">
        <v>2731</v>
      </c>
      <c r="N45" s="20">
        <v>1506</v>
      </c>
      <c r="O45" s="20">
        <v>1222</v>
      </c>
      <c r="P45" s="20">
        <v>3</v>
      </c>
      <c r="Q45" s="20">
        <v>0</v>
      </c>
      <c r="R45" s="22">
        <f>H45/C45-1</f>
        <v>7.0095814422592051E-2</v>
      </c>
      <c r="S45" s="23">
        <f>H45/C45</f>
        <v>1.0700958144225921</v>
      </c>
      <c r="T45" s="24">
        <f>I45/D45-1</f>
        <v>-0.22736220472440949</v>
      </c>
      <c r="U45" s="58">
        <f>H45-I45</f>
        <v>-1018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>
      <c r="A46" s="28">
        <v>42</v>
      </c>
      <c r="B46" s="11" t="s">
        <v>85</v>
      </c>
      <c r="C46" s="12">
        <v>411</v>
      </c>
      <c r="D46" s="12">
        <v>1728</v>
      </c>
      <c r="E46" s="1"/>
      <c r="F46" s="1"/>
      <c r="G46" s="1"/>
      <c r="H46" s="12">
        <v>587</v>
      </c>
      <c r="I46" s="12">
        <v>1091</v>
      </c>
      <c r="J46" s="12">
        <v>6</v>
      </c>
      <c r="K46" s="12">
        <v>38</v>
      </c>
      <c r="L46" s="12">
        <v>8</v>
      </c>
      <c r="M46" s="12">
        <v>1053</v>
      </c>
      <c r="N46" s="12">
        <v>697</v>
      </c>
      <c r="O46" s="12">
        <v>356</v>
      </c>
      <c r="P46" s="12">
        <v>0</v>
      </c>
      <c r="Q46" s="12">
        <v>0</v>
      </c>
      <c r="R46" s="5">
        <f>H46/C46-1</f>
        <v>0.42822384428223836</v>
      </c>
      <c r="S46" s="9">
        <f>H46/C46</f>
        <v>1.4282238442822384</v>
      </c>
      <c r="T46" s="10">
        <f>I46/D46-1</f>
        <v>-0.3686342592592593</v>
      </c>
      <c r="U46" s="58">
        <f>H46-I46</f>
        <v>-504</v>
      </c>
    </row>
    <row r="47" spans="1:56">
      <c r="A47" s="28">
        <v>43</v>
      </c>
      <c r="B47" s="11" t="s">
        <v>86</v>
      </c>
      <c r="C47" s="12">
        <v>155</v>
      </c>
      <c r="D47" s="12">
        <v>324</v>
      </c>
      <c r="E47" s="1"/>
      <c r="F47" s="1"/>
      <c r="G47" s="1"/>
      <c r="H47" s="12">
        <v>112</v>
      </c>
      <c r="I47" s="12">
        <v>81</v>
      </c>
      <c r="J47" s="12">
        <v>6</v>
      </c>
      <c r="K47" s="12">
        <v>7</v>
      </c>
      <c r="L47" s="12">
        <v>0</v>
      </c>
      <c r="M47" s="12">
        <v>74</v>
      </c>
      <c r="N47" s="12">
        <v>39</v>
      </c>
      <c r="O47" s="12">
        <v>35</v>
      </c>
      <c r="P47" s="12">
        <v>0</v>
      </c>
      <c r="Q47" s="12">
        <v>0</v>
      </c>
      <c r="R47" s="5">
        <f>H47/C47-1</f>
        <v>-0.27741935483870972</v>
      </c>
      <c r="S47" s="9">
        <f>H47/C47</f>
        <v>0.72258064516129028</v>
      </c>
      <c r="T47" s="27">
        <f>I47/D47-1</f>
        <v>-0.75</v>
      </c>
      <c r="U47" s="58">
        <f>H47-I47</f>
        <v>31</v>
      </c>
    </row>
    <row r="48" spans="1:56" ht="22.5">
      <c r="A48" s="28">
        <v>44</v>
      </c>
      <c r="B48" s="11" t="s">
        <v>87</v>
      </c>
      <c r="C48" s="12">
        <v>177</v>
      </c>
      <c r="D48" s="12">
        <v>307</v>
      </c>
      <c r="E48" s="1"/>
      <c r="F48" s="1"/>
      <c r="G48" s="1"/>
      <c r="H48" s="12">
        <v>223</v>
      </c>
      <c r="I48" s="12">
        <v>200</v>
      </c>
      <c r="J48" s="12">
        <v>3</v>
      </c>
      <c r="K48" s="12">
        <v>43</v>
      </c>
      <c r="L48" s="12">
        <v>8</v>
      </c>
      <c r="M48" s="12">
        <v>157</v>
      </c>
      <c r="N48" s="12">
        <v>51</v>
      </c>
      <c r="O48" s="12">
        <v>103</v>
      </c>
      <c r="P48" s="12">
        <v>3</v>
      </c>
      <c r="Q48" s="12">
        <v>0</v>
      </c>
      <c r="R48" s="5">
        <f>H48/C48-1</f>
        <v>0.25988700564971756</v>
      </c>
      <c r="S48" s="9">
        <f>H48/C48</f>
        <v>1.2598870056497176</v>
      </c>
      <c r="T48" s="10">
        <f>I48/D48-1</f>
        <v>-0.34853420195439744</v>
      </c>
      <c r="U48" s="58">
        <f>H48-I48</f>
        <v>23</v>
      </c>
    </row>
    <row r="49" spans="1:56" ht="22.5">
      <c r="A49" s="28">
        <v>45</v>
      </c>
      <c r="B49" s="11" t="s">
        <v>88</v>
      </c>
      <c r="C49" s="12">
        <v>261</v>
      </c>
      <c r="D49" s="12">
        <v>508</v>
      </c>
      <c r="E49" s="1"/>
      <c r="F49" s="1"/>
      <c r="G49" s="1"/>
      <c r="H49" s="12">
        <v>96</v>
      </c>
      <c r="I49" s="12">
        <v>125</v>
      </c>
      <c r="J49" s="12">
        <v>0</v>
      </c>
      <c r="K49" s="12">
        <v>29</v>
      </c>
      <c r="L49" s="12">
        <v>8</v>
      </c>
      <c r="M49" s="12">
        <v>96</v>
      </c>
      <c r="N49" s="12">
        <v>13</v>
      </c>
      <c r="O49" s="12">
        <v>83</v>
      </c>
      <c r="P49" s="12">
        <v>0</v>
      </c>
      <c r="Q49" s="12">
        <v>0</v>
      </c>
      <c r="R49" s="5">
        <f>H49/C49-1</f>
        <v>-0.63218390804597702</v>
      </c>
      <c r="S49" s="9">
        <f>H49/C49</f>
        <v>0.36781609195402298</v>
      </c>
      <c r="T49" s="27">
        <f>I49/D49-1</f>
        <v>-0.75393700787401574</v>
      </c>
      <c r="U49" s="58">
        <f>H49-I49</f>
        <v>-29</v>
      </c>
    </row>
    <row r="50" spans="1:56" ht="22.5">
      <c r="A50" s="28">
        <v>46</v>
      </c>
      <c r="B50" s="11" t="s">
        <v>89</v>
      </c>
      <c r="C50" s="12">
        <v>197</v>
      </c>
      <c r="D50" s="12">
        <v>305</v>
      </c>
      <c r="E50" s="1"/>
      <c r="F50" s="1"/>
      <c r="G50" s="1"/>
      <c r="H50" s="12">
        <v>211</v>
      </c>
      <c r="I50" s="12">
        <v>220</v>
      </c>
      <c r="J50" s="12">
        <v>3</v>
      </c>
      <c r="K50" s="12">
        <v>29</v>
      </c>
      <c r="L50" s="12">
        <v>6</v>
      </c>
      <c r="M50" s="12">
        <v>191</v>
      </c>
      <c r="N50" s="12">
        <v>137</v>
      </c>
      <c r="O50" s="12">
        <v>54</v>
      </c>
      <c r="P50" s="12">
        <v>0</v>
      </c>
      <c r="Q50" s="12">
        <v>0</v>
      </c>
      <c r="R50" s="5">
        <f>H50/C50-1</f>
        <v>7.1065989847715727E-2</v>
      </c>
      <c r="S50" s="9">
        <f>H50/C50</f>
        <v>1.0710659898477157</v>
      </c>
      <c r="T50" s="10">
        <f>I50/D50-1</f>
        <v>-0.27868852459016391</v>
      </c>
      <c r="U50" s="58">
        <f>H50-I50</f>
        <v>-9</v>
      </c>
    </row>
    <row r="51" spans="1:56">
      <c r="A51" s="28">
        <v>47</v>
      </c>
      <c r="B51" s="11" t="s">
        <v>90</v>
      </c>
      <c r="C51" s="12">
        <v>279</v>
      </c>
      <c r="D51" s="12">
        <v>308</v>
      </c>
      <c r="E51" s="1"/>
      <c r="F51" s="1"/>
      <c r="G51" s="1"/>
      <c r="H51" s="12">
        <v>332</v>
      </c>
      <c r="I51" s="12">
        <v>218</v>
      </c>
      <c r="J51" s="12">
        <v>4</v>
      </c>
      <c r="K51" s="12">
        <v>52</v>
      </c>
      <c r="L51" s="12">
        <v>2</v>
      </c>
      <c r="M51" s="12">
        <v>166</v>
      </c>
      <c r="N51" s="12">
        <v>107</v>
      </c>
      <c r="O51" s="12">
        <v>59</v>
      </c>
      <c r="P51" s="12">
        <v>0</v>
      </c>
      <c r="Q51" s="12">
        <v>0</v>
      </c>
      <c r="R51" s="5">
        <f>H51/C51-1</f>
        <v>0.1899641577060931</v>
      </c>
      <c r="S51" s="9">
        <f>H51/C51</f>
        <v>1.1899641577060931</v>
      </c>
      <c r="T51" s="10">
        <f>I51/D51-1</f>
        <v>-0.29220779220779225</v>
      </c>
      <c r="U51" s="58">
        <f>H51-I51</f>
        <v>114</v>
      </c>
    </row>
    <row r="52" spans="1:56">
      <c r="A52" s="28">
        <v>48</v>
      </c>
      <c r="B52" s="11" t="s">
        <v>42</v>
      </c>
      <c r="C52" s="12">
        <v>503</v>
      </c>
      <c r="D52" s="12">
        <v>584</v>
      </c>
      <c r="E52" s="1"/>
      <c r="F52" s="1"/>
      <c r="G52" s="1"/>
      <c r="H52" s="12">
        <v>561</v>
      </c>
      <c r="I52" s="12">
        <v>1205</v>
      </c>
      <c r="J52" s="12">
        <v>22</v>
      </c>
      <c r="K52" s="12">
        <v>211</v>
      </c>
      <c r="L52" s="12">
        <v>33</v>
      </c>
      <c r="M52" s="12">
        <v>994</v>
      </c>
      <c r="N52" s="12">
        <v>462</v>
      </c>
      <c r="O52" s="12">
        <v>532</v>
      </c>
      <c r="P52" s="12">
        <v>0</v>
      </c>
      <c r="Q52" s="12">
        <v>0</v>
      </c>
      <c r="R52" s="5">
        <f>H52/C52-1</f>
        <v>0.11530815109343928</v>
      </c>
      <c r="S52" s="9">
        <f>H52/C52</f>
        <v>1.1153081510934393</v>
      </c>
      <c r="T52" s="26">
        <f>I52/D52-1</f>
        <v>1.0633561643835616</v>
      </c>
      <c r="U52" s="58">
        <f>H52-I52</f>
        <v>-644</v>
      </c>
    </row>
    <row r="53" spans="1:56" s="25" customFormat="1" ht="22.5">
      <c r="A53" s="18">
        <v>49</v>
      </c>
      <c r="B53" s="19" t="s">
        <v>43</v>
      </c>
      <c r="C53" s="20">
        <v>16418</v>
      </c>
      <c r="D53" s="20">
        <v>27007</v>
      </c>
      <c r="E53" s="21"/>
      <c r="F53" s="21"/>
      <c r="G53" s="21"/>
      <c r="H53" s="20">
        <v>16084</v>
      </c>
      <c r="I53" s="20">
        <v>20721</v>
      </c>
      <c r="J53" s="20">
        <v>301</v>
      </c>
      <c r="K53" s="20">
        <v>3760</v>
      </c>
      <c r="L53" s="20">
        <v>473</v>
      </c>
      <c r="M53" s="20">
        <v>16961</v>
      </c>
      <c r="N53" s="20">
        <v>8193</v>
      </c>
      <c r="O53" s="20">
        <v>8768</v>
      </c>
      <c r="P53" s="20">
        <v>0</v>
      </c>
      <c r="Q53" s="20">
        <v>0</v>
      </c>
      <c r="R53" s="22">
        <f>H53/C53-1</f>
        <v>-2.0343525398952345E-2</v>
      </c>
      <c r="S53" s="23">
        <f>H53/C53</f>
        <v>0.97965647460104766</v>
      </c>
      <c r="T53" s="24">
        <f>I53/D53-1</f>
        <v>-0.23275447106305769</v>
      </c>
      <c r="U53" s="58">
        <f>H53-I53</f>
        <v>-4637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22.5">
      <c r="A54" s="28">
        <v>50</v>
      </c>
      <c r="B54" s="11" t="s">
        <v>91</v>
      </c>
      <c r="C54" s="12">
        <v>2742</v>
      </c>
      <c r="D54" s="12">
        <v>3239</v>
      </c>
      <c r="E54" s="1"/>
      <c r="F54" s="1"/>
      <c r="G54" s="1"/>
      <c r="H54" s="12">
        <v>2681</v>
      </c>
      <c r="I54" s="12">
        <v>3515</v>
      </c>
      <c r="J54" s="12">
        <v>24</v>
      </c>
      <c r="K54" s="12">
        <v>597</v>
      </c>
      <c r="L54" s="12">
        <v>48</v>
      </c>
      <c r="M54" s="12">
        <v>2918</v>
      </c>
      <c r="N54" s="12">
        <v>1511</v>
      </c>
      <c r="O54" s="12">
        <v>1407</v>
      </c>
      <c r="P54" s="12">
        <v>0</v>
      </c>
      <c r="Q54" s="12">
        <v>0</v>
      </c>
      <c r="R54" s="5">
        <f>H54/C54-1</f>
        <v>-2.2246535375638254E-2</v>
      </c>
      <c r="S54" s="9">
        <f>H54/C54</f>
        <v>0.97775346462436175</v>
      </c>
      <c r="T54" s="26">
        <f>I54/D54-1</f>
        <v>8.521148502624265E-2</v>
      </c>
      <c r="U54" s="58">
        <f>H54-I54</f>
        <v>-834</v>
      </c>
    </row>
    <row r="55" spans="1:56">
      <c r="A55" s="28">
        <v>51</v>
      </c>
      <c r="B55" s="11" t="s">
        <v>92</v>
      </c>
      <c r="C55" s="12">
        <v>163</v>
      </c>
      <c r="D55" s="12">
        <v>303</v>
      </c>
      <c r="E55" s="1"/>
      <c r="F55" s="1"/>
      <c r="G55" s="1"/>
      <c r="H55" s="12">
        <v>194</v>
      </c>
      <c r="I55" s="12">
        <v>239</v>
      </c>
      <c r="J55" s="12">
        <v>13</v>
      </c>
      <c r="K55" s="12">
        <v>34</v>
      </c>
      <c r="L55" s="12">
        <v>4</v>
      </c>
      <c r="M55" s="12">
        <v>205</v>
      </c>
      <c r="N55" s="12">
        <v>105</v>
      </c>
      <c r="O55" s="12">
        <v>100</v>
      </c>
      <c r="P55" s="12">
        <v>0</v>
      </c>
      <c r="Q55" s="12">
        <v>0</v>
      </c>
      <c r="R55" s="5">
        <f>H55/C55-1</f>
        <v>0.19018404907975461</v>
      </c>
      <c r="S55" s="9">
        <f>H55/C55</f>
        <v>1.1901840490797546</v>
      </c>
      <c r="T55" s="10">
        <f>I55/D55-1</f>
        <v>-0.21122112211221122</v>
      </c>
      <c r="U55" s="58">
        <f>H55-I55</f>
        <v>-45</v>
      </c>
    </row>
    <row r="56" spans="1:56">
      <c r="A56" s="28">
        <v>52</v>
      </c>
      <c r="B56" s="11" t="s">
        <v>93</v>
      </c>
      <c r="C56" s="12">
        <v>171</v>
      </c>
      <c r="D56" s="12">
        <v>656</v>
      </c>
      <c r="E56" s="1"/>
      <c r="F56" s="1"/>
      <c r="G56" s="1"/>
      <c r="H56" s="12">
        <v>177</v>
      </c>
      <c r="I56" s="12">
        <v>139</v>
      </c>
      <c r="J56" s="12">
        <v>6</v>
      </c>
      <c r="K56" s="12">
        <v>54</v>
      </c>
      <c r="L56" s="12">
        <v>17</v>
      </c>
      <c r="M56" s="12">
        <v>85</v>
      </c>
      <c r="N56" s="12">
        <v>40</v>
      </c>
      <c r="O56" s="12">
        <v>45</v>
      </c>
      <c r="P56" s="12">
        <v>0</v>
      </c>
      <c r="Q56" s="12">
        <v>0</v>
      </c>
      <c r="R56" s="5">
        <f>H56/C56-1</f>
        <v>3.5087719298245723E-2</v>
      </c>
      <c r="S56" s="9">
        <f>H56/C56</f>
        <v>1.0350877192982457</v>
      </c>
      <c r="T56" s="27">
        <f>I56/D56-1</f>
        <v>-0.78810975609756095</v>
      </c>
      <c r="U56" s="58">
        <f>H56-I56</f>
        <v>38</v>
      </c>
    </row>
    <row r="57" spans="1:56" ht="22.5">
      <c r="A57" s="28">
        <v>53</v>
      </c>
      <c r="B57" s="11" t="s">
        <v>94</v>
      </c>
      <c r="C57" s="12">
        <v>3513</v>
      </c>
      <c r="D57" s="12">
        <v>3844</v>
      </c>
      <c r="E57" s="1"/>
      <c r="F57" s="1"/>
      <c r="G57" s="1"/>
      <c r="H57" s="12">
        <v>3791</v>
      </c>
      <c r="I57" s="12">
        <v>3827</v>
      </c>
      <c r="J57" s="12">
        <v>34</v>
      </c>
      <c r="K57" s="12">
        <v>630</v>
      </c>
      <c r="L57" s="12">
        <v>97</v>
      </c>
      <c r="M57" s="12">
        <v>3197</v>
      </c>
      <c r="N57" s="12">
        <v>1618</v>
      </c>
      <c r="O57" s="12">
        <v>1579</v>
      </c>
      <c r="P57" s="12">
        <v>0</v>
      </c>
      <c r="Q57" s="12">
        <v>0</v>
      </c>
      <c r="R57" s="5">
        <f>H57/C57-1</f>
        <v>7.9134642755479545E-2</v>
      </c>
      <c r="S57" s="9">
        <f>H57/C57</f>
        <v>1.0791346427554795</v>
      </c>
      <c r="T57" s="10">
        <f>I57/D57-1</f>
        <v>-4.4224765868886573E-3</v>
      </c>
      <c r="U57" s="58">
        <f>H57-I57</f>
        <v>-36</v>
      </c>
    </row>
    <row r="58" spans="1:56">
      <c r="A58" s="28">
        <v>54</v>
      </c>
      <c r="B58" s="11" t="s">
        <v>95</v>
      </c>
      <c r="C58" s="12">
        <v>930</v>
      </c>
      <c r="D58" s="12">
        <v>1547</v>
      </c>
      <c r="E58" s="1"/>
      <c r="F58" s="1"/>
      <c r="G58" s="1"/>
      <c r="H58" s="12">
        <v>963</v>
      </c>
      <c r="I58" s="12">
        <v>910</v>
      </c>
      <c r="J58" s="12">
        <v>7</v>
      </c>
      <c r="K58" s="12">
        <v>125</v>
      </c>
      <c r="L58" s="12">
        <v>17</v>
      </c>
      <c r="M58" s="12">
        <v>785</v>
      </c>
      <c r="N58" s="12">
        <v>576</v>
      </c>
      <c r="O58" s="12">
        <v>209</v>
      </c>
      <c r="P58" s="12">
        <v>0</v>
      </c>
      <c r="Q58" s="12">
        <v>0</v>
      </c>
      <c r="R58" s="5">
        <f>H58/C58-1</f>
        <v>3.548387096774186E-2</v>
      </c>
      <c r="S58" s="9">
        <f>H58/C58</f>
        <v>1.0354838709677419</v>
      </c>
      <c r="T58" s="10">
        <f>I58/D58-1</f>
        <v>-0.41176470588235292</v>
      </c>
      <c r="U58" s="58">
        <f>H58-I58</f>
        <v>53</v>
      </c>
    </row>
    <row r="59" spans="1:56" ht="22.5">
      <c r="A59" s="28">
        <v>55</v>
      </c>
      <c r="B59" s="11" t="s">
        <v>96</v>
      </c>
      <c r="C59" s="12">
        <v>344</v>
      </c>
      <c r="D59" s="12">
        <v>519</v>
      </c>
      <c r="E59" s="1"/>
      <c r="F59" s="1"/>
      <c r="G59" s="1"/>
      <c r="H59" s="12">
        <v>397</v>
      </c>
      <c r="I59" s="12">
        <v>489</v>
      </c>
      <c r="J59" s="12">
        <v>15</v>
      </c>
      <c r="K59" s="12">
        <v>103</v>
      </c>
      <c r="L59" s="12">
        <v>16</v>
      </c>
      <c r="M59" s="12">
        <v>386</v>
      </c>
      <c r="N59" s="12">
        <v>45</v>
      </c>
      <c r="O59" s="12">
        <v>341</v>
      </c>
      <c r="P59" s="12">
        <v>0</v>
      </c>
      <c r="Q59" s="12">
        <v>0</v>
      </c>
      <c r="R59" s="5">
        <f>H59/C59-1</f>
        <v>0.15406976744186052</v>
      </c>
      <c r="S59" s="9">
        <f>H59/C59</f>
        <v>1.1540697674418605</v>
      </c>
      <c r="T59" s="10">
        <f>I59/D59-1</f>
        <v>-5.7803468208092457E-2</v>
      </c>
      <c r="U59" s="58">
        <f>H59-I59</f>
        <v>-92</v>
      </c>
    </row>
    <row r="60" spans="1:56">
      <c r="A60" s="28">
        <v>56</v>
      </c>
      <c r="B60" s="11" t="s">
        <v>44</v>
      </c>
      <c r="C60" s="12">
        <v>411</v>
      </c>
      <c r="D60" s="12">
        <v>670</v>
      </c>
      <c r="E60" s="1"/>
      <c r="F60" s="1"/>
      <c r="G60" s="1"/>
      <c r="H60" s="12">
        <v>444</v>
      </c>
      <c r="I60" s="12">
        <v>862</v>
      </c>
      <c r="J60" s="12">
        <v>25</v>
      </c>
      <c r="K60" s="12">
        <v>183</v>
      </c>
      <c r="L60" s="12">
        <v>20</v>
      </c>
      <c r="M60" s="12">
        <v>679</v>
      </c>
      <c r="N60" s="12">
        <v>332</v>
      </c>
      <c r="O60" s="12">
        <v>347</v>
      </c>
      <c r="P60" s="12">
        <v>0</v>
      </c>
      <c r="Q60" s="12">
        <v>0</v>
      </c>
      <c r="R60" s="5">
        <f>H60/C60-1</f>
        <v>8.0291970802919721E-2</v>
      </c>
      <c r="S60" s="9">
        <f>H60/C60</f>
        <v>1.0802919708029197</v>
      </c>
      <c r="T60" s="26">
        <f>I60/D60-1</f>
        <v>0.28656716417910455</v>
      </c>
      <c r="U60" s="58">
        <f>H60-I60</f>
        <v>-418</v>
      </c>
    </row>
    <row r="61" spans="1:56">
      <c r="A61" s="28">
        <v>57</v>
      </c>
      <c r="B61" s="11" t="s">
        <v>45</v>
      </c>
      <c r="C61" s="12">
        <v>1974</v>
      </c>
      <c r="D61" s="12">
        <v>3246</v>
      </c>
      <c r="E61" s="1"/>
      <c r="F61" s="1"/>
      <c r="G61" s="1"/>
      <c r="H61" s="12">
        <v>1860</v>
      </c>
      <c r="I61" s="12">
        <v>2429</v>
      </c>
      <c r="J61" s="12">
        <v>40</v>
      </c>
      <c r="K61" s="12">
        <v>378</v>
      </c>
      <c r="L61" s="12">
        <v>56</v>
      </c>
      <c r="M61" s="12">
        <v>2051</v>
      </c>
      <c r="N61" s="12">
        <v>972</v>
      </c>
      <c r="O61" s="12">
        <v>1079</v>
      </c>
      <c r="P61" s="12">
        <v>0</v>
      </c>
      <c r="Q61" s="12">
        <v>0</v>
      </c>
      <c r="R61" s="5">
        <f>H61/C61-1</f>
        <v>-5.7750759878419489E-2</v>
      </c>
      <c r="S61" s="9">
        <f>H61/C61</f>
        <v>0.94224924012158051</v>
      </c>
      <c r="T61" s="10">
        <f>I61/D61-1</f>
        <v>-0.25169439309919905</v>
      </c>
      <c r="U61" s="58">
        <f>H61-I61</f>
        <v>-569</v>
      </c>
    </row>
    <row r="62" spans="1:56">
      <c r="A62" s="28">
        <v>58</v>
      </c>
      <c r="B62" s="11" t="s">
        <v>46</v>
      </c>
      <c r="C62" s="12">
        <v>512</v>
      </c>
      <c r="D62" s="12">
        <v>1216</v>
      </c>
      <c r="E62" s="1"/>
      <c r="F62" s="1"/>
      <c r="G62" s="1"/>
      <c r="H62" s="12">
        <v>493</v>
      </c>
      <c r="I62" s="12">
        <v>654</v>
      </c>
      <c r="J62" s="12">
        <v>12</v>
      </c>
      <c r="K62" s="12">
        <v>255</v>
      </c>
      <c r="L62" s="12">
        <v>28</v>
      </c>
      <c r="M62" s="12">
        <v>399</v>
      </c>
      <c r="N62" s="12">
        <v>224</v>
      </c>
      <c r="O62" s="12">
        <v>175</v>
      </c>
      <c r="P62" s="12">
        <v>0</v>
      </c>
      <c r="Q62" s="12">
        <v>0</v>
      </c>
      <c r="R62" s="5">
        <f>H62/C62-1</f>
        <v>-3.7109375E-2</v>
      </c>
      <c r="S62" s="9">
        <f>H62/C62</f>
        <v>0.962890625</v>
      </c>
      <c r="T62" s="10">
        <f>I62/D62-1</f>
        <v>-0.46217105263157898</v>
      </c>
      <c r="U62" s="58">
        <f>H62-I62</f>
        <v>-161</v>
      </c>
    </row>
    <row r="63" spans="1:56">
      <c r="A63" s="28">
        <v>59</v>
      </c>
      <c r="B63" s="11" t="s">
        <v>47</v>
      </c>
      <c r="C63" s="12">
        <v>441</v>
      </c>
      <c r="D63" s="12">
        <v>852</v>
      </c>
      <c r="E63" s="1"/>
      <c r="F63" s="1"/>
      <c r="G63" s="1"/>
      <c r="H63" s="12">
        <v>419</v>
      </c>
      <c r="I63" s="12">
        <v>373</v>
      </c>
      <c r="J63" s="12">
        <v>23</v>
      </c>
      <c r="K63" s="12">
        <v>123</v>
      </c>
      <c r="L63" s="12">
        <v>30</v>
      </c>
      <c r="M63" s="12">
        <v>250</v>
      </c>
      <c r="N63" s="12">
        <v>143</v>
      </c>
      <c r="O63" s="12">
        <v>107</v>
      </c>
      <c r="P63" s="12">
        <v>0</v>
      </c>
      <c r="Q63" s="12">
        <v>0</v>
      </c>
      <c r="R63" s="5">
        <f>H63/C63-1</f>
        <v>-4.9886621315192725E-2</v>
      </c>
      <c r="S63" s="9">
        <f>H63/C63</f>
        <v>0.95011337868480727</v>
      </c>
      <c r="T63" s="27">
        <f>I63/D63-1</f>
        <v>-0.56220657276995301</v>
      </c>
      <c r="U63" s="58">
        <f>H63-I63</f>
        <v>46</v>
      </c>
    </row>
    <row r="64" spans="1:56">
      <c r="A64" s="28">
        <v>60</v>
      </c>
      <c r="B64" s="11" t="s">
        <v>48</v>
      </c>
      <c r="C64" s="12">
        <v>1196</v>
      </c>
      <c r="D64" s="12">
        <v>2256</v>
      </c>
      <c r="E64" s="1"/>
      <c r="F64" s="1"/>
      <c r="G64" s="1"/>
      <c r="H64" s="12">
        <v>960</v>
      </c>
      <c r="I64" s="12">
        <v>2731</v>
      </c>
      <c r="J64" s="12">
        <v>25</v>
      </c>
      <c r="K64" s="12">
        <v>256</v>
      </c>
      <c r="L64" s="12">
        <v>49</v>
      </c>
      <c r="M64" s="12">
        <v>2475</v>
      </c>
      <c r="N64" s="12">
        <v>580</v>
      </c>
      <c r="O64" s="12">
        <v>1895</v>
      </c>
      <c r="P64" s="12">
        <v>0</v>
      </c>
      <c r="Q64" s="12">
        <v>0</v>
      </c>
      <c r="R64" s="5">
        <f>H64/C64-1</f>
        <v>-0.19732441471571904</v>
      </c>
      <c r="S64" s="9">
        <f>H64/C64</f>
        <v>0.80267558528428096</v>
      </c>
      <c r="T64" s="26">
        <f>I64/D64-1</f>
        <v>0.21054964539007082</v>
      </c>
      <c r="U64" s="58">
        <f>H64-I64</f>
        <v>-1771</v>
      </c>
    </row>
    <row r="65" spans="1:56">
      <c r="A65" s="28">
        <v>61</v>
      </c>
      <c r="B65" s="11" t="s">
        <v>49</v>
      </c>
      <c r="C65" s="12">
        <v>2636</v>
      </c>
      <c r="D65" s="12">
        <v>6630</v>
      </c>
      <c r="E65" s="1"/>
      <c r="F65" s="1"/>
      <c r="G65" s="1"/>
      <c r="H65" s="12">
        <v>2491</v>
      </c>
      <c r="I65" s="12">
        <v>3162</v>
      </c>
      <c r="J65" s="12">
        <v>32</v>
      </c>
      <c r="K65" s="12">
        <v>628</v>
      </c>
      <c r="L65" s="12">
        <v>54</v>
      </c>
      <c r="M65" s="12">
        <v>2534</v>
      </c>
      <c r="N65" s="12">
        <v>1574</v>
      </c>
      <c r="O65" s="12">
        <v>960</v>
      </c>
      <c r="P65" s="12">
        <v>0</v>
      </c>
      <c r="Q65" s="12">
        <v>0</v>
      </c>
      <c r="R65" s="5">
        <f>H65/C65-1</f>
        <v>-5.5007587253414258E-2</v>
      </c>
      <c r="S65" s="9">
        <f>H65/C65</f>
        <v>0.94499241274658574</v>
      </c>
      <c r="T65" s="10">
        <f>I65/D65-1</f>
        <v>-0.52307692307692299</v>
      </c>
      <c r="U65" s="58">
        <f>H65-I65</f>
        <v>-671</v>
      </c>
    </row>
    <row r="66" spans="1:56">
      <c r="A66" s="28">
        <v>62</v>
      </c>
      <c r="B66" s="11" t="s">
        <v>50</v>
      </c>
      <c r="C66" s="12">
        <v>802</v>
      </c>
      <c r="D66" s="12">
        <v>996</v>
      </c>
      <c r="E66" s="1"/>
      <c r="F66" s="1"/>
      <c r="G66" s="1"/>
      <c r="H66" s="12">
        <v>668</v>
      </c>
      <c r="I66" s="12">
        <v>725</v>
      </c>
      <c r="J66" s="12">
        <v>28</v>
      </c>
      <c r="K66" s="12">
        <v>224</v>
      </c>
      <c r="L66" s="12">
        <v>24</v>
      </c>
      <c r="M66" s="12">
        <v>501</v>
      </c>
      <c r="N66" s="12">
        <v>315</v>
      </c>
      <c r="O66" s="12">
        <v>186</v>
      </c>
      <c r="P66" s="12">
        <v>0</v>
      </c>
      <c r="Q66" s="12">
        <v>0</v>
      </c>
      <c r="R66" s="5">
        <f>H66/C66-1</f>
        <v>-0.16708229426433918</v>
      </c>
      <c r="S66" s="9">
        <f>H66/C66</f>
        <v>0.83291770573566082</v>
      </c>
      <c r="T66" s="10">
        <f>I66/D66-1</f>
        <v>-0.27208835341365467</v>
      </c>
      <c r="U66" s="58">
        <f>H66-I66</f>
        <v>-57</v>
      </c>
    </row>
    <row r="67" spans="1:56">
      <c r="A67" s="28">
        <v>63</v>
      </c>
      <c r="B67" s="11" t="s">
        <v>51</v>
      </c>
      <c r="C67" s="12">
        <v>583</v>
      </c>
      <c r="D67" s="12">
        <v>1033</v>
      </c>
      <c r="E67" s="1"/>
      <c r="F67" s="1"/>
      <c r="G67" s="1"/>
      <c r="H67" s="12">
        <v>546</v>
      </c>
      <c r="I67" s="12">
        <v>666</v>
      </c>
      <c r="J67" s="12">
        <v>17</v>
      </c>
      <c r="K67" s="12">
        <v>170</v>
      </c>
      <c r="L67" s="12">
        <v>13</v>
      </c>
      <c r="M67" s="12">
        <v>496</v>
      </c>
      <c r="N67" s="12">
        <v>158</v>
      </c>
      <c r="O67" s="12">
        <v>338</v>
      </c>
      <c r="P67" s="12">
        <v>0</v>
      </c>
      <c r="Q67" s="12">
        <v>0</v>
      </c>
      <c r="R67" s="5">
        <f>H67/C67-1</f>
        <v>-6.3464837049742706E-2</v>
      </c>
      <c r="S67" s="9">
        <f>H67/C67</f>
        <v>0.93653516295025729</v>
      </c>
      <c r="T67" s="10">
        <f>I67/D67-1</f>
        <v>-0.35527589545014526</v>
      </c>
      <c r="U67" s="58">
        <f>H67-I67</f>
        <v>-120</v>
      </c>
    </row>
    <row r="68" spans="1:56" s="25" customFormat="1" ht="22.5">
      <c r="A68" s="18">
        <v>64</v>
      </c>
      <c r="B68" s="19" t="s">
        <v>52</v>
      </c>
      <c r="C68" s="20">
        <v>5689</v>
      </c>
      <c r="D68" s="20">
        <v>9526</v>
      </c>
      <c r="E68" s="21"/>
      <c r="F68" s="21"/>
      <c r="G68" s="21"/>
      <c r="H68" s="20">
        <v>6410</v>
      </c>
      <c r="I68" s="20">
        <v>8160</v>
      </c>
      <c r="J68" s="20">
        <v>143</v>
      </c>
      <c r="K68" s="20">
        <v>1684</v>
      </c>
      <c r="L68" s="20">
        <v>210</v>
      </c>
      <c r="M68" s="20">
        <v>6476</v>
      </c>
      <c r="N68" s="20">
        <v>3012</v>
      </c>
      <c r="O68" s="20">
        <v>3464</v>
      </c>
      <c r="P68" s="20">
        <v>0</v>
      </c>
      <c r="Q68" s="20">
        <v>0</v>
      </c>
      <c r="R68" s="22">
        <f>H68/C68-1</f>
        <v>0.12673580594129019</v>
      </c>
      <c r="S68" s="23">
        <f>H68/C68</f>
        <v>1.1267358059412902</v>
      </c>
      <c r="T68" s="24">
        <f>I68/D68-1</f>
        <v>-0.14339701868570232</v>
      </c>
      <c r="U68" s="58">
        <f>H68-I68</f>
        <v>-1750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1:56">
      <c r="A69" s="28">
        <v>65</v>
      </c>
      <c r="B69" s="11" t="s">
        <v>53</v>
      </c>
      <c r="C69" s="12">
        <v>141</v>
      </c>
      <c r="D69" s="12">
        <v>256</v>
      </c>
      <c r="E69" s="1"/>
      <c r="F69" s="1"/>
      <c r="G69" s="1"/>
      <c r="H69" s="12">
        <v>186</v>
      </c>
      <c r="I69" s="12">
        <v>209</v>
      </c>
      <c r="J69" s="12">
        <v>4</v>
      </c>
      <c r="K69" s="12">
        <v>69</v>
      </c>
      <c r="L69" s="12">
        <v>11</v>
      </c>
      <c r="M69" s="12">
        <v>140</v>
      </c>
      <c r="N69" s="12">
        <v>75</v>
      </c>
      <c r="O69" s="12">
        <v>65</v>
      </c>
      <c r="P69" s="12">
        <v>0</v>
      </c>
      <c r="Q69" s="12">
        <v>0</v>
      </c>
      <c r="R69" s="5">
        <f>H69/C69-1</f>
        <v>0.31914893617021267</v>
      </c>
      <c r="S69" s="9">
        <f>H69/C69</f>
        <v>1.3191489361702127</v>
      </c>
      <c r="T69" s="10">
        <f>I69/D69-1</f>
        <v>-0.18359375</v>
      </c>
      <c r="U69" s="58">
        <f>H69-I69</f>
        <v>-23</v>
      </c>
    </row>
    <row r="70" spans="1:56">
      <c r="A70" s="28">
        <v>66</v>
      </c>
      <c r="B70" s="11" t="s">
        <v>54</v>
      </c>
      <c r="C70" s="12">
        <v>2572</v>
      </c>
      <c r="D70" s="12">
        <v>3932</v>
      </c>
      <c r="E70" s="1"/>
      <c r="F70" s="1"/>
      <c r="G70" s="1"/>
      <c r="H70" s="12">
        <v>2997</v>
      </c>
      <c r="I70" s="12">
        <v>2366</v>
      </c>
      <c r="J70" s="12">
        <v>64</v>
      </c>
      <c r="K70" s="12">
        <v>586</v>
      </c>
      <c r="L70" s="12">
        <v>83</v>
      </c>
      <c r="M70" s="12">
        <v>1780</v>
      </c>
      <c r="N70" s="12">
        <v>1297</v>
      </c>
      <c r="O70" s="12">
        <v>483</v>
      </c>
      <c r="P70" s="12">
        <v>0</v>
      </c>
      <c r="Q70" s="12">
        <v>0</v>
      </c>
      <c r="R70" s="5">
        <f>H70/C70-1</f>
        <v>0.1652410575427683</v>
      </c>
      <c r="S70" s="9">
        <f>H70/C70</f>
        <v>1.1652410575427683</v>
      </c>
      <c r="T70" s="10">
        <f>I70/D70-1</f>
        <v>-0.39827060020345884</v>
      </c>
      <c r="U70" s="58">
        <f>H70-I70</f>
        <v>631</v>
      </c>
    </row>
    <row r="71" spans="1:56">
      <c r="A71" s="28">
        <v>67</v>
      </c>
      <c r="B71" s="11" t="s">
        <v>55</v>
      </c>
      <c r="C71" s="12">
        <v>678</v>
      </c>
      <c r="D71" s="12">
        <v>1237</v>
      </c>
      <c r="E71" s="1"/>
      <c r="F71" s="1"/>
      <c r="G71" s="1"/>
      <c r="H71" s="12">
        <v>851</v>
      </c>
      <c r="I71" s="12">
        <v>1159</v>
      </c>
      <c r="J71" s="12">
        <v>21</v>
      </c>
      <c r="K71" s="12">
        <v>374</v>
      </c>
      <c r="L71" s="12">
        <v>18</v>
      </c>
      <c r="M71" s="12">
        <v>785</v>
      </c>
      <c r="N71" s="12">
        <v>480</v>
      </c>
      <c r="O71" s="12">
        <v>305</v>
      </c>
      <c r="P71" s="12">
        <v>0</v>
      </c>
      <c r="Q71" s="12">
        <v>0</v>
      </c>
      <c r="R71" s="5">
        <f>H71/C71-1</f>
        <v>0.25516224188790559</v>
      </c>
      <c r="S71" s="9">
        <f>H71/C71</f>
        <v>1.2551622418879056</v>
      </c>
      <c r="T71" s="10">
        <f>I71/D71-1</f>
        <v>-6.3055780113177029E-2</v>
      </c>
      <c r="U71" s="58">
        <f>H71-I71</f>
        <v>-308</v>
      </c>
    </row>
    <row r="72" spans="1:56">
      <c r="A72" s="28">
        <v>68</v>
      </c>
      <c r="B72" s="11" t="s">
        <v>56</v>
      </c>
      <c r="C72" s="12">
        <v>1784</v>
      </c>
      <c r="D72" s="12">
        <v>2689</v>
      </c>
      <c r="E72" s="1"/>
      <c r="F72" s="1"/>
      <c r="G72" s="1"/>
      <c r="H72" s="12">
        <v>1819</v>
      </c>
      <c r="I72" s="12">
        <v>3189</v>
      </c>
      <c r="J72" s="12">
        <v>28</v>
      </c>
      <c r="K72" s="12">
        <v>387</v>
      </c>
      <c r="L72" s="12">
        <v>47</v>
      </c>
      <c r="M72" s="12">
        <v>2802</v>
      </c>
      <c r="N72" s="12">
        <v>520</v>
      </c>
      <c r="O72" s="12">
        <v>2282</v>
      </c>
      <c r="P72" s="12">
        <v>0</v>
      </c>
      <c r="Q72" s="12">
        <v>0</v>
      </c>
      <c r="R72" s="5">
        <f>H72/C72-1</f>
        <v>1.9618834080717518E-2</v>
      </c>
      <c r="S72" s="9">
        <f>H72/C72</f>
        <v>1.0196188340807175</v>
      </c>
      <c r="T72" s="26">
        <f>I72/D72-1</f>
        <v>0.18594272963927105</v>
      </c>
      <c r="U72" s="58">
        <f>H72-I72</f>
        <v>-1370</v>
      </c>
    </row>
    <row r="73" spans="1:56" ht="33.75">
      <c r="A73" s="28">
        <v>69</v>
      </c>
      <c r="B73" s="11" t="s">
        <v>97</v>
      </c>
      <c r="C73" s="12">
        <v>405</v>
      </c>
      <c r="D73" s="12">
        <v>941</v>
      </c>
      <c r="E73" s="1"/>
      <c r="F73" s="1"/>
      <c r="G73" s="1"/>
      <c r="H73" s="12">
        <v>452</v>
      </c>
      <c r="I73" s="12">
        <v>998</v>
      </c>
      <c r="J73" s="12">
        <v>20</v>
      </c>
      <c r="K73" s="12">
        <v>209</v>
      </c>
      <c r="L73" s="12">
        <v>34</v>
      </c>
      <c r="M73" s="12">
        <v>789</v>
      </c>
      <c r="N73" s="12">
        <v>536</v>
      </c>
      <c r="O73" s="12">
        <v>253</v>
      </c>
      <c r="P73" s="12">
        <v>0</v>
      </c>
      <c r="Q73" s="12">
        <v>0</v>
      </c>
      <c r="R73" s="5">
        <f>H73/C73-1</f>
        <v>0.11604938271604937</v>
      </c>
      <c r="S73" s="9">
        <f>H73/C73</f>
        <v>1.1160493827160494</v>
      </c>
      <c r="T73" s="10">
        <f>I73/D73-1</f>
        <v>6.0573857598299696E-2</v>
      </c>
      <c r="U73" s="58">
        <f>H73-I73</f>
        <v>-546</v>
      </c>
    </row>
    <row r="74" spans="1:56" ht="22.5">
      <c r="A74" s="28">
        <v>70</v>
      </c>
      <c r="B74" s="11" t="s">
        <v>98</v>
      </c>
      <c r="C74" s="12">
        <v>109</v>
      </c>
      <c r="D74" s="12">
        <v>471</v>
      </c>
      <c r="E74" s="1"/>
      <c r="F74" s="1"/>
      <c r="G74" s="1"/>
      <c r="H74" s="12">
        <v>105</v>
      </c>
      <c r="I74" s="12">
        <v>239</v>
      </c>
      <c r="J74" s="12">
        <v>6</v>
      </c>
      <c r="K74" s="12">
        <v>59</v>
      </c>
      <c r="L74" s="12">
        <v>17</v>
      </c>
      <c r="M74" s="12">
        <v>180</v>
      </c>
      <c r="N74" s="12">
        <v>104</v>
      </c>
      <c r="O74" s="12">
        <v>76</v>
      </c>
      <c r="P74" s="12">
        <v>0</v>
      </c>
      <c r="Q74" s="12">
        <v>0</v>
      </c>
      <c r="R74" s="5">
        <f>H74/C74-1</f>
        <v>-3.669724770642202E-2</v>
      </c>
      <c r="S74" s="9">
        <f>H74/C74</f>
        <v>0.96330275229357798</v>
      </c>
      <c r="T74" s="10">
        <f>I74/D74-1</f>
        <v>-0.49256900212314225</v>
      </c>
      <c r="U74" s="58">
        <f>H74-I74</f>
        <v>-134</v>
      </c>
    </row>
    <row r="75" spans="1:56" s="25" customFormat="1" ht="22.5">
      <c r="A75" s="18">
        <v>71</v>
      </c>
      <c r="B75" s="19" t="s">
        <v>57</v>
      </c>
      <c r="C75" s="20">
        <v>8602</v>
      </c>
      <c r="D75" s="20">
        <v>13600</v>
      </c>
      <c r="E75" s="21"/>
      <c r="F75" s="21"/>
      <c r="G75" s="21"/>
      <c r="H75" s="20">
        <v>8662</v>
      </c>
      <c r="I75" s="20">
        <v>10654</v>
      </c>
      <c r="J75" s="20">
        <v>215</v>
      </c>
      <c r="K75" s="20">
        <v>2592</v>
      </c>
      <c r="L75" s="20">
        <v>297</v>
      </c>
      <c r="M75" s="20">
        <v>8062</v>
      </c>
      <c r="N75" s="20">
        <v>2910</v>
      </c>
      <c r="O75" s="20">
        <v>5152</v>
      </c>
      <c r="P75" s="20">
        <v>0</v>
      </c>
      <c r="Q75" s="20">
        <v>0</v>
      </c>
      <c r="R75" s="22">
        <f>H75/C75-1</f>
        <v>6.97512206463613E-3</v>
      </c>
      <c r="S75" s="23">
        <f>H75/C75</f>
        <v>1.0069751220646361</v>
      </c>
      <c r="T75" s="24">
        <f>I75/D75-1</f>
        <v>-0.21661764705882358</v>
      </c>
      <c r="U75" s="58">
        <f>H75-I75</f>
        <v>-1992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>
      <c r="A76" s="28">
        <v>72</v>
      </c>
      <c r="B76" s="11" t="s">
        <v>99</v>
      </c>
      <c r="C76" s="12">
        <v>80</v>
      </c>
      <c r="D76" s="12">
        <v>105</v>
      </c>
      <c r="E76" s="1"/>
      <c r="F76" s="1"/>
      <c r="G76" s="1"/>
      <c r="H76" s="12">
        <v>86</v>
      </c>
      <c r="I76" s="12">
        <v>158</v>
      </c>
      <c r="J76" s="12">
        <v>3</v>
      </c>
      <c r="K76" s="12">
        <v>31</v>
      </c>
      <c r="L76" s="12">
        <v>2</v>
      </c>
      <c r="M76" s="12">
        <v>127</v>
      </c>
      <c r="N76" s="12">
        <v>65</v>
      </c>
      <c r="O76" s="12">
        <v>62</v>
      </c>
      <c r="P76" s="12">
        <v>0</v>
      </c>
      <c r="Q76" s="12">
        <v>0</v>
      </c>
      <c r="R76" s="5">
        <f>H76/C76-1</f>
        <v>7.4999999999999956E-2</v>
      </c>
      <c r="S76" s="9">
        <f>H76/C76</f>
        <v>1.075</v>
      </c>
      <c r="T76" s="26">
        <f>I76/D76-1</f>
        <v>0.50476190476190474</v>
      </c>
      <c r="U76" s="58">
        <f>H76-I76</f>
        <v>-72</v>
      </c>
    </row>
    <row r="77" spans="1:56">
      <c r="A77" s="28">
        <v>73</v>
      </c>
      <c r="B77" s="11" t="s">
        <v>100</v>
      </c>
      <c r="C77" s="12">
        <v>53</v>
      </c>
      <c r="D77" s="12">
        <v>81</v>
      </c>
      <c r="E77" s="1"/>
      <c r="F77" s="1"/>
      <c r="G77" s="1"/>
      <c r="H77" s="12">
        <v>57</v>
      </c>
      <c r="I77" s="12">
        <v>66</v>
      </c>
      <c r="J77" s="12">
        <v>1</v>
      </c>
      <c r="K77" s="12">
        <v>14</v>
      </c>
      <c r="L77" s="12">
        <v>0</v>
      </c>
      <c r="M77" s="12">
        <v>52</v>
      </c>
      <c r="N77" s="12">
        <v>48</v>
      </c>
      <c r="O77" s="12">
        <v>4</v>
      </c>
      <c r="P77" s="12">
        <v>0</v>
      </c>
      <c r="Q77" s="12">
        <v>0</v>
      </c>
      <c r="R77" s="5">
        <f>H77/C77-1</f>
        <v>7.547169811320753E-2</v>
      </c>
      <c r="S77" s="9">
        <f>H77/C77</f>
        <v>1.0754716981132075</v>
      </c>
      <c r="T77" s="10">
        <f>I77/D77-1</f>
        <v>-0.18518518518518523</v>
      </c>
      <c r="U77" s="58">
        <f>H77-I77</f>
        <v>-9</v>
      </c>
    </row>
    <row r="78" spans="1:56">
      <c r="A78" s="28">
        <v>74</v>
      </c>
      <c r="B78" s="11" t="s">
        <v>101</v>
      </c>
      <c r="C78" s="12">
        <v>123</v>
      </c>
      <c r="D78" s="12">
        <v>242</v>
      </c>
      <c r="E78" s="1"/>
      <c r="F78" s="1"/>
      <c r="G78" s="1"/>
      <c r="H78" s="12">
        <v>158</v>
      </c>
      <c r="I78" s="12">
        <v>86</v>
      </c>
      <c r="J78" s="12">
        <v>2</v>
      </c>
      <c r="K78" s="12">
        <v>40</v>
      </c>
      <c r="L78" s="12">
        <v>9</v>
      </c>
      <c r="M78" s="12">
        <v>46</v>
      </c>
      <c r="N78" s="12">
        <v>20</v>
      </c>
      <c r="O78" s="12">
        <v>26</v>
      </c>
      <c r="P78" s="12">
        <v>0</v>
      </c>
      <c r="Q78" s="12">
        <v>0</v>
      </c>
      <c r="R78" s="5">
        <f>H78/C78-1</f>
        <v>0.28455284552845539</v>
      </c>
      <c r="S78" s="9">
        <f>H78/C78</f>
        <v>1.2845528455284554</v>
      </c>
      <c r="T78" s="27">
        <f>I78/D78-1</f>
        <v>-0.64462809917355379</v>
      </c>
      <c r="U78" s="58">
        <f>H78-I78</f>
        <v>72</v>
      </c>
    </row>
    <row r="79" spans="1:56">
      <c r="A79" s="28">
        <v>75</v>
      </c>
      <c r="B79" s="11" t="s">
        <v>58</v>
      </c>
      <c r="C79" s="12">
        <v>1417</v>
      </c>
      <c r="D79" s="12">
        <v>2181</v>
      </c>
      <c r="E79" s="1"/>
      <c r="F79" s="1"/>
      <c r="G79" s="1"/>
      <c r="H79" s="12">
        <v>1412</v>
      </c>
      <c r="I79" s="12">
        <v>1537</v>
      </c>
      <c r="J79" s="12">
        <v>32</v>
      </c>
      <c r="K79" s="12">
        <v>277</v>
      </c>
      <c r="L79" s="12">
        <v>32</v>
      </c>
      <c r="M79" s="12">
        <v>1260</v>
      </c>
      <c r="N79" s="12">
        <v>418</v>
      </c>
      <c r="O79" s="12">
        <v>842</v>
      </c>
      <c r="P79" s="12">
        <v>0</v>
      </c>
      <c r="Q79" s="12">
        <v>0</v>
      </c>
      <c r="R79" s="5">
        <f>H79/C79-1</f>
        <v>-3.5285815102328311E-3</v>
      </c>
      <c r="S79" s="9">
        <f>H79/C79</f>
        <v>0.99647141848976717</v>
      </c>
      <c r="T79" s="10">
        <f>I79/D79-1</f>
        <v>-0.2952773956900504</v>
      </c>
      <c r="U79" s="58">
        <f>H79-I79</f>
        <v>-125</v>
      </c>
    </row>
    <row r="80" spans="1:56">
      <c r="A80" s="28">
        <v>76</v>
      </c>
      <c r="B80" s="11" t="s">
        <v>59</v>
      </c>
      <c r="C80" s="12">
        <v>1052</v>
      </c>
      <c r="D80" s="12">
        <v>2167</v>
      </c>
      <c r="E80" s="1"/>
      <c r="F80" s="1"/>
      <c r="G80" s="1"/>
      <c r="H80" s="12">
        <v>1319</v>
      </c>
      <c r="I80" s="12">
        <v>1360</v>
      </c>
      <c r="J80" s="12">
        <v>17</v>
      </c>
      <c r="K80" s="12">
        <v>387</v>
      </c>
      <c r="L80" s="12">
        <v>32</v>
      </c>
      <c r="M80" s="12">
        <v>973</v>
      </c>
      <c r="N80" s="12">
        <v>663</v>
      </c>
      <c r="O80" s="12">
        <v>310</v>
      </c>
      <c r="P80" s="12">
        <v>0</v>
      </c>
      <c r="Q80" s="12">
        <v>0</v>
      </c>
      <c r="R80" s="5">
        <f>H80/C80-1</f>
        <v>0.25380228136882121</v>
      </c>
      <c r="S80" s="9">
        <f>H80/C80</f>
        <v>1.2538022813688212</v>
      </c>
      <c r="T80" s="10">
        <f>I80/D80-1</f>
        <v>-0.37240424550069218</v>
      </c>
      <c r="U80" s="58">
        <f>H80-I80</f>
        <v>-41</v>
      </c>
    </row>
    <row r="81" spans="1:56">
      <c r="A81" s="28">
        <v>77</v>
      </c>
      <c r="B81" s="11" t="s">
        <v>60</v>
      </c>
      <c r="C81" s="12">
        <v>999</v>
      </c>
      <c r="D81" s="12">
        <v>1583</v>
      </c>
      <c r="E81" s="1"/>
      <c r="F81" s="1"/>
      <c r="G81" s="1"/>
      <c r="H81" s="12">
        <v>1051</v>
      </c>
      <c r="I81" s="12">
        <v>1208</v>
      </c>
      <c r="J81" s="12">
        <v>25</v>
      </c>
      <c r="K81" s="12">
        <v>394</v>
      </c>
      <c r="L81" s="12">
        <v>55</v>
      </c>
      <c r="M81" s="12">
        <v>814</v>
      </c>
      <c r="N81" s="12">
        <v>428</v>
      </c>
      <c r="O81" s="12">
        <v>386</v>
      </c>
      <c r="P81" s="12">
        <v>0</v>
      </c>
      <c r="Q81" s="12">
        <v>0</v>
      </c>
      <c r="R81" s="5">
        <f>H81/C81-1</f>
        <v>5.2052052052051989E-2</v>
      </c>
      <c r="S81" s="9">
        <f>H81/C81</f>
        <v>1.052052052052052</v>
      </c>
      <c r="T81" s="10">
        <f>I81/D81-1</f>
        <v>-0.23689197725837019</v>
      </c>
      <c r="U81" s="58">
        <f>H81-I81</f>
        <v>-157</v>
      </c>
    </row>
    <row r="82" spans="1:56">
      <c r="A82" s="28">
        <v>78</v>
      </c>
      <c r="B82" s="11" t="s">
        <v>61</v>
      </c>
      <c r="C82" s="12">
        <v>638</v>
      </c>
      <c r="D82" s="12">
        <v>1249</v>
      </c>
      <c r="E82" s="1"/>
      <c r="F82" s="1"/>
      <c r="G82" s="1"/>
      <c r="H82" s="12">
        <v>751</v>
      </c>
      <c r="I82" s="12">
        <v>1153</v>
      </c>
      <c r="J82" s="12">
        <v>31</v>
      </c>
      <c r="K82" s="12">
        <v>310</v>
      </c>
      <c r="L82" s="12">
        <v>37</v>
      </c>
      <c r="M82" s="12">
        <v>843</v>
      </c>
      <c r="N82" s="12">
        <v>376</v>
      </c>
      <c r="O82" s="12">
        <v>467</v>
      </c>
      <c r="P82" s="12">
        <v>0</v>
      </c>
      <c r="Q82" s="12">
        <v>0</v>
      </c>
      <c r="R82" s="5">
        <f>H82/C82-1</f>
        <v>0.17711598746081503</v>
      </c>
      <c r="S82" s="9">
        <f>H82/C82</f>
        <v>1.177115987460815</v>
      </c>
      <c r="T82" s="10">
        <f>I82/D82-1</f>
        <v>-7.686148919135305E-2</v>
      </c>
      <c r="U82" s="58">
        <f>H82-I82</f>
        <v>-402</v>
      </c>
    </row>
    <row r="83" spans="1:56">
      <c r="A83" s="28">
        <v>79</v>
      </c>
      <c r="B83" s="11" t="s">
        <v>62</v>
      </c>
      <c r="C83" s="12">
        <v>2427</v>
      </c>
      <c r="D83" s="12">
        <v>3461</v>
      </c>
      <c r="E83" s="1"/>
      <c r="F83" s="1"/>
      <c r="G83" s="1"/>
      <c r="H83" s="12">
        <v>2176</v>
      </c>
      <c r="I83" s="12">
        <v>2670</v>
      </c>
      <c r="J83" s="12">
        <v>82</v>
      </c>
      <c r="K83" s="12">
        <v>808</v>
      </c>
      <c r="L83" s="12">
        <v>92</v>
      </c>
      <c r="M83" s="12">
        <v>1862</v>
      </c>
      <c r="N83" s="12">
        <v>574</v>
      </c>
      <c r="O83" s="12">
        <v>1288</v>
      </c>
      <c r="P83" s="12">
        <v>0</v>
      </c>
      <c r="Q83" s="12">
        <v>0</v>
      </c>
      <c r="R83" s="5">
        <f>H83/C83-1</f>
        <v>-0.1034198599093531</v>
      </c>
      <c r="S83" s="9">
        <f>H83/C83</f>
        <v>0.8965801400906469</v>
      </c>
      <c r="T83" s="10">
        <f>I83/D83-1</f>
        <v>-0.22854666281421554</v>
      </c>
      <c r="U83" s="58">
        <f>H83-I83</f>
        <v>-494</v>
      </c>
    </row>
    <row r="84" spans="1:56">
      <c r="A84" s="28">
        <v>80</v>
      </c>
      <c r="B84" s="11" t="s">
        <v>63</v>
      </c>
      <c r="C84" s="12">
        <v>1250</v>
      </c>
      <c r="D84" s="12">
        <v>1952</v>
      </c>
      <c r="E84" s="1"/>
      <c r="F84" s="1"/>
      <c r="G84" s="1"/>
      <c r="H84" s="12">
        <v>1190</v>
      </c>
      <c r="I84" s="12">
        <v>1325</v>
      </c>
      <c r="J84" s="12">
        <v>9</v>
      </c>
      <c r="K84" s="12">
        <v>217</v>
      </c>
      <c r="L84" s="12">
        <v>22</v>
      </c>
      <c r="M84" s="12">
        <v>1108</v>
      </c>
      <c r="N84" s="12">
        <v>230</v>
      </c>
      <c r="O84" s="12">
        <v>878</v>
      </c>
      <c r="P84" s="12">
        <v>0</v>
      </c>
      <c r="Q84" s="12">
        <v>0</v>
      </c>
      <c r="R84" s="5">
        <f>H84/C84-1</f>
        <v>-4.8000000000000043E-2</v>
      </c>
      <c r="S84" s="9">
        <f>H84/C84</f>
        <v>0.95199999999999996</v>
      </c>
      <c r="T84" s="10">
        <f>I84/D84-1</f>
        <v>-0.32120901639344257</v>
      </c>
      <c r="U84" s="58">
        <f>H84-I84</f>
        <v>-135</v>
      </c>
    </row>
    <row r="85" spans="1:56">
      <c r="A85" s="28">
        <v>81</v>
      </c>
      <c r="B85" s="11" t="s">
        <v>64</v>
      </c>
      <c r="C85" s="12">
        <v>563</v>
      </c>
      <c r="D85" s="12">
        <v>579</v>
      </c>
      <c r="E85" s="1"/>
      <c r="F85" s="1"/>
      <c r="G85" s="1"/>
      <c r="H85" s="12">
        <v>462</v>
      </c>
      <c r="I85" s="12">
        <v>1091</v>
      </c>
      <c r="J85" s="12">
        <v>13</v>
      </c>
      <c r="K85" s="12">
        <v>114</v>
      </c>
      <c r="L85" s="12">
        <v>16</v>
      </c>
      <c r="M85" s="12">
        <v>977</v>
      </c>
      <c r="N85" s="12">
        <v>88</v>
      </c>
      <c r="O85" s="12">
        <v>889</v>
      </c>
      <c r="P85" s="12">
        <v>0</v>
      </c>
      <c r="Q85" s="12">
        <v>0</v>
      </c>
      <c r="R85" s="5">
        <f>H85/C85-1</f>
        <v>-0.17939609236234455</v>
      </c>
      <c r="S85" s="9">
        <f>H85/C85</f>
        <v>0.82060390763765545</v>
      </c>
      <c r="T85" s="26">
        <f>I85/D85-1</f>
        <v>0.88428324697754745</v>
      </c>
      <c r="U85" s="58">
        <f>H85-I85</f>
        <v>-629</v>
      </c>
    </row>
    <row r="86" spans="1:56" s="25" customFormat="1" ht="22.5">
      <c r="A86" s="18">
        <v>82</v>
      </c>
      <c r="B86" s="19" t="s">
        <v>65</v>
      </c>
      <c r="C86" s="20">
        <v>3986</v>
      </c>
      <c r="D86" s="20">
        <v>6891</v>
      </c>
      <c r="E86" s="21"/>
      <c r="F86" s="21"/>
      <c r="G86" s="21"/>
      <c r="H86" s="20">
        <v>4076</v>
      </c>
      <c r="I86" s="20">
        <v>4855</v>
      </c>
      <c r="J86" s="20">
        <v>104</v>
      </c>
      <c r="K86" s="20">
        <v>1262</v>
      </c>
      <c r="L86" s="20">
        <v>132</v>
      </c>
      <c r="M86" s="20">
        <v>3593</v>
      </c>
      <c r="N86" s="20">
        <v>2057</v>
      </c>
      <c r="O86" s="20">
        <v>1534</v>
      </c>
      <c r="P86" s="20">
        <v>2</v>
      </c>
      <c r="Q86" s="20">
        <v>0</v>
      </c>
      <c r="R86" s="22">
        <f>H86/C86-1</f>
        <v>2.2579026593075868E-2</v>
      </c>
      <c r="S86" s="23">
        <f>H86/C86</f>
        <v>1.0225790265930759</v>
      </c>
      <c r="T86" s="24">
        <f>I86/D86-1</f>
        <v>-0.29545784356406912</v>
      </c>
      <c r="U86" s="58">
        <f>H86-I86</f>
        <v>-779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1:56">
      <c r="A87" s="28">
        <v>83</v>
      </c>
      <c r="B87" s="11" t="s">
        <v>102</v>
      </c>
      <c r="C87" s="12">
        <v>700</v>
      </c>
      <c r="D87" s="12">
        <v>655</v>
      </c>
      <c r="E87" s="1"/>
      <c r="F87" s="1"/>
      <c r="G87" s="1"/>
      <c r="H87" s="12">
        <v>621</v>
      </c>
      <c r="I87" s="12">
        <v>574</v>
      </c>
      <c r="J87" s="12">
        <v>3</v>
      </c>
      <c r="K87" s="12">
        <v>157</v>
      </c>
      <c r="L87" s="12">
        <v>11</v>
      </c>
      <c r="M87" s="12">
        <v>417</v>
      </c>
      <c r="N87" s="12">
        <v>324</v>
      </c>
      <c r="O87" s="12">
        <v>93</v>
      </c>
      <c r="P87" s="12">
        <v>0</v>
      </c>
      <c r="Q87" s="12">
        <v>0</v>
      </c>
      <c r="R87" s="5">
        <f>H87/C87-1</f>
        <v>-0.11285714285714288</v>
      </c>
      <c r="S87" s="9">
        <f>H87/C87</f>
        <v>0.88714285714285712</v>
      </c>
      <c r="T87" s="10">
        <f>I87/D87-1</f>
        <v>-0.12366412213740463</v>
      </c>
      <c r="U87" s="58">
        <f>H87-I87</f>
        <v>47</v>
      </c>
    </row>
    <row r="88" spans="1:56" ht="22.5">
      <c r="A88" s="28">
        <v>84</v>
      </c>
      <c r="B88" s="11" t="s">
        <v>103</v>
      </c>
      <c r="C88" s="12">
        <v>475</v>
      </c>
      <c r="D88" s="12">
        <v>1118</v>
      </c>
      <c r="E88" s="1"/>
      <c r="F88" s="1"/>
      <c r="G88" s="1"/>
      <c r="H88" s="12">
        <v>502</v>
      </c>
      <c r="I88" s="12">
        <v>568</v>
      </c>
      <c r="J88" s="12">
        <v>9</v>
      </c>
      <c r="K88" s="12">
        <v>111</v>
      </c>
      <c r="L88" s="12">
        <v>7</v>
      </c>
      <c r="M88" s="12">
        <v>457</v>
      </c>
      <c r="N88" s="12">
        <v>441</v>
      </c>
      <c r="O88" s="12">
        <v>16</v>
      </c>
      <c r="P88" s="12">
        <v>0</v>
      </c>
      <c r="Q88" s="12">
        <v>0</v>
      </c>
      <c r="R88" s="5">
        <f>H88/C88-1</f>
        <v>5.6842105263157805E-2</v>
      </c>
      <c r="S88" s="9">
        <f>H88/C88</f>
        <v>1.0568421052631578</v>
      </c>
      <c r="T88" s="10">
        <f>I88/D88-1</f>
        <v>-0.49194991055456172</v>
      </c>
      <c r="U88" s="58">
        <f>H88-I88</f>
        <v>-66</v>
      </c>
    </row>
    <row r="89" spans="1:56">
      <c r="A89" s="28">
        <v>85</v>
      </c>
      <c r="B89" s="11" t="s">
        <v>66</v>
      </c>
      <c r="C89" s="12">
        <v>1045</v>
      </c>
      <c r="D89" s="12">
        <v>2205</v>
      </c>
      <c r="E89" s="1"/>
      <c r="F89" s="1"/>
      <c r="G89" s="1"/>
      <c r="H89" s="12">
        <v>1071</v>
      </c>
      <c r="I89" s="12">
        <v>1560</v>
      </c>
      <c r="J89" s="12">
        <v>27</v>
      </c>
      <c r="K89" s="12">
        <v>370</v>
      </c>
      <c r="L89" s="12">
        <v>28</v>
      </c>
      <c r="M89" s="12">
        <v>1190</v>
      </c>
      <c r="N89" s="12">
        <v>367</v>
      </c>
      <c r="O89" s="12">
        <v>823</v>
      </c>
      <c r="P89" s="12">
        <v>0</v>
      </c>
      <c r="Q89" s="12">
        <v>0</v>
      </c>
      <c r="R89" s="5">
        <f>H89/C89-1</f>
        <v>2.4880382775119614E-2</v>
      </c>
      <c r="S89" s="9">
        <f>H89/C89</f>
        <v>1.0248803827751196</v>
      </c>
      <c r="T89" s="10">
        <f>I89/D89-1</f>
        <v>-0.29251700680272108</v>
      </c>
      <c r="U89" s="58">
        <f>H89-I89</f>
        <v>-489</v>
      </c>
    </row>
    <row r="90" spans="1:56">
      <c r="A90" s="28">
        <v>86</v>
      </c>
      <c r="B90" s="11" t="s">
        <v>67</v>
      </c>
      <c r="C90" s="12">
        <v>753</v>
      </c>
      <c r="D90" s="12">
        <v>1280</v>
      </c>
      <c r="E90" s="1"/>
      <c r="F90" s="1"/>
      <c r="G90" s="1"/>
      <c r="H90" s="12">
        <v>748</v>
      </c>
      <c r="I90" s="12">
        <v>859</v>
      </c>
      <c r="J90" s="12">
        <v>22</v>
      </c>
      <c r="K90" s="12">
        <v>254</v>
      </c>
      <c r="L90" s="12">
        <v>43</v>
      </c>
      <c r="M90" s="12">
        <v>605</v>
      </c>
      <c r="N90" s="12">
        <v>426</v>
      </c>
      <c r="O90" s="12">
        <v>179</v>
      </c>
      <c r="P90" s="12">
        <v>0</v>
      </c>
      <c r="Q90" s="12">
        <v>0</v>
      </c>
      <c r="R90" s="5">
        <f>H90/C90-1</f>
        <v>-6.6401062416998613E-3</v>
      </c>
      <c r="S90" s="9">
        <f>H90/C90</f>
        <v>0.99335989375830014</v>
      </c>
      <c r="T90" s="10">
        <f>I90/D90-1</f>
        <v>-0.32890624999999996</v>
      </c>
      <c r="U90" s="58">
        <f>H90-I90</f>
        <v>-111</v>
      </c>
    </row>
    <row r="91" spans="1:56">
      <c r="A91" s="28">
        <v>87</v>
      </c>
      <c r="B91" s="11" t="s">
        <v>68</v>
      </c>
      <c r="C91" s="12">
        <v>349</v>
      </c>
      <c r="D91" s="12">
        <v>396</v>
      </c>
      <c r="E91" s="1"/>
      <c r="F91" s="1"/>
      <c r="G91" s="1"/>
      <c r="H91" s="12">
        <v>337</v>
      </c>
      <c r="I91" s="12">
        <v>353</v>
      </c>
      <c r="J91" s="12">
        <v>6</v>
      </c>
      <c r="K91" s="12">
        <v>116</v>
      </c>
      <c r="L91" s="12">
        <v>16</v>
      </c>
      <c r="M91" s="12">
        <v>237</v>
      </c>
      <c r="N91" s="12">
        <v>94</v>
      </c>
      <c r="O91" s="12">
        <v>143</v>
      </c>
      <c r="P91" s="12">
        <v>0</v>
      </c>
      <c r="Q91" s="12">
        <v>0</v>
      </c>
      <c r="R91" s="5">
        <f>H91/C91-1</f>
        <v>-3.4383954154727836E-2</v>
      </c>
      <c r="S91" s="9">
        <f>H91/C91</f>
        <v>0.96561604584527216</v>
      </c>
      <c r="T91" s="10">
        <f>I91/D91-1</f>
        <v>-0.10858585858585856</v>
      </c>
      <c r="U91" s="58">
        <f>H91-I91</f>
        <v>-16</v>
      </c>
    </row>
    <row r="92" spans="1:56">
      <c r="A92" s="28">
        <v>88</v>
      </c>
      <c r="B92" s="11" t="s">
        <v>69</v>
      </c>
      <c r="C92" s="12">
        <v>136</v>
      </c>
      <c r="D92" s="12">
        <v>265</v>
      </c>
      <c r="E92" s="1"/>
      <c r="F92" s="1"/>
      <c r="G92" s="1"/>
      <c r="H92" s="12">
        <v>166</v>
      </c>
      <c r="I92" s="12">
        <v>263</v>
      </c>
      <c r="J92" s="12">
        <v>14</v>
      </c>
      <c r="K92" s="12">
        <v>51</v>
      </c>
      <c r="L92" s="12">
        <v>8</v>
      </c>
      <c r="M92" s="12">
        <v>212</v>
      </c>
      <c r="N92" s="12">
        <v>169</v>
      </c>
      <c r="O92" s="12">
        <v>43</v>
      </c>
      <c r="P92" s="12">
        <v>0</v>
      </c>
      <c r="Q92" s="12">
        <v>0</v>
      </c>
      <c r="R92" s="5">
        <f>H92/C92-1</f>
        <v>0.22058823529411775</v>
      </c>
      <c r="S92" s="9">
        <f>H92/C92</f>
        <v>1.2205882352941178</v>
      </c>
      <c r="T92" s="10">
        <f>I92/D92-1</f>
        <v>-7.547169811320753E-3</v>
      </c>
      <c r="U92" s="58">
        <f>H92-I92</f>
        <v>-97</v>
      </c>
    </row>
    <row r="93" spans="1:56">
      <c r="A93" s="28">
        <v>89</v>
      </c>
      <c r="B93" s="11" t="s">
        <v>70</v>
      </c>
      <c r="C93" s="12">
        <v>79</v>
      </c>
      <c r="D93" s="12">
        <v>118</v>
      </c>
      <c r="E93" s="1"/>
      <c r="F93" s="1"/>
      <c r="G93" s="1"/>
      <c r="H93" s="12">
        <v>75</v>
      </c>
      <c r="I93" s="12">
        <v>115</v>
      </c>
      <c r="J93" s="12">
        <v>3</v>
      </c>
      <c r="K93" s="12">
        <v>24</v>
      </c>
      <c r="L93" s="12">
        <v>3</v>
      </c>
      <c r="M93" s="12">
        <v>91</v>
      </c>
      <c r="N93" s="12">
        <v>24</v>
      </c>
      <c r="O93" s="12">
        <v>67</v>
      </c>
      <c r="P93" s="12">
        <v>0</v>
      </c>
      <c r="Q93" s="12">
        <v>0</v>
      </c>
      <c r="R93" s="5">
        <f>H93/C93-1</f>
        <v>-5.0632911392405111E-2</v>
      </c>
      <c r="S93" s="9">
        <f>H93/C93</f>
        <v>0.94936708860759489</v>
      </c>
      <c r="T93" s="10">
        <f>I93/D93-1</f>
        <v>-2.5423728813559365E-2</v>
      </c>
      <c r="U93" s="58">
        <f>H93-I93</f>
        <v>-40</v>
      </c>
    </row>
    <row r="94" spans="1:56">
      <c r="A94" s="28">
        <v>90</v>
      </c>
      <c r="B94" s="11" t="s">
        <v>71</v>
      </c>
      <c r="C94" s="12">
        <v>208</v>
      </c>
      <c r="D94" s="12">
        <v>492</v>
      </c>
      <c r="E94" s="1"/>
      <c r="F94" s="1"/>
      <c r="G94" s="1"/>
      <c r="H94" s="12">
        <v>211</v>
      </c>
      <c r="I94" s="12">
        <v>309</v>
      </c>
      <c r="J94" s="12">
        <v>18</v>
      </c>
      <c r="K94" s="12">
        <v>70</v>
      </c>
      <c r="L94" s="12">
        <v>8</v>
      </c>
      <c r="M94" s="12">
        <v>239</v>
      </c>
      <c r="N94" s="12">
        <v>120</v>
      </c>
      <c r="O94" s="12">
        <v>117</v>
      </c>
      <c r="P94" s="12">
        <v>2</v>
      </c>
      <c r="Q94" s="12">
        <v>0</v>
      </c>
      <c r="R94" s="5">
        <f>H94/C94-1</f>
        <v>1.4423076923076872E-2</v>
      </c>
      <c r="S94" s="9">
        <f>H94/C94</f>
        <v>1.0144230769230769</v>
      </c>
      <c r="T94" s="10">
        <f>I94/D94-1</f>
        <v>-0.37195121951219512</v>
      </c>
      <c r="U94" s="58">
        <f>H94-I94</f>
        <v>-98</v>
      </c>
    </row>
    <row r="95" spans="1:56">
      <c r="A95" s="28">
        <v>91</v>
      </c>
      <c r="B95" s="11" t="s">
        <v>72</v>
      </c>
      <c r="C95" s="12">
        <v>203</v>
      </c>
      <c r="D95" s="12">
        <v>270</v>
      </c>
      <c r="E95" s="1"/>
      <c r="F95" s="1"/>
      <c r="G95" s="1"/>
      <c r="H95" s="12">
        <v>296</v>
      </c>
      <c r="I95" s="12">
        <v>211</v>
      </c>
      <c r="J95" s="12">
        <v>2</v>
      </c>
      <c r="K95" s="12">
        <v>95</v>
      </c>
      <c r="L95" s="12">
        <v>6</v>
      </c>
      <c r="M95" s="12">
        <v>116</v>
      </c>
      <c r="N95" s="12">
        <v>69</v>
      </c>
      <c r="O95" s="12">
        <v>47</v>
      </c>
      <c r="P95" s="12">
        <v>0</v>
      </c>
      <c r="Q95" s="12">
        <v>0</v>
      </c>
      <c r="R95" s="5">
        <f>H95/C95-1</f>
        <v>0.45812807881773399</v>
      </c>
      <c r="S95" s="9">
        <f>H95/C95</f>
        <v>1.458128078817734</v>
      </c>
      <c r="T95" s="10">
        <f>I95/D95-1</f>
        <v>-0.21851851851851856</v>
      </c>
      <c r="U95" s="58">
        <f>H95-I95</f>
        <v>85</v>
      </c>
    </row>
    <row r="96" spans="1:56" ht="22.5">
      <c r="A96" s="28">
        <v>92</v>
      </c>
      <c r="B96" s="11" t="s">
        <v>104</v>
      </c>
      <c r="C96" s="12">
        <v>25</v>
      </c>
      <c r="D96" s="12">
        <v>81</v>
      </c>
      <c r="E96" s="1"/>
      <c r="F96" s="1"/>
      <c r="G96" s="1"/>
      <c r="H96" s="12">
        <v>34</v>
      </c>
      <c r="I96" s="12">
        <v>30</v>
      </c>
      <c r="J96" s="12">
        <v>0</v>
      </c>
      <c r="K96" s="12">
        <v>10</v>
      </c>
      <c r="L96" s="12">
        <v>2</v>
      </c>
      <c r="M96" s="12">
        <v>20</v>
      </c>
      <c r="N96" s="12">
        <v>16</v>
      </c>
      <c r="O96" s="12">
        <v>4</v>
      </c>
      <c r="P96" s="12">
        <v>0</v>
      </c>
      <c r="Q96" s="12">
        <v>0</v>
      </c>
      <c r="R96" s="5">
        <f>H96/C96-1</f>
        <v>0.3600000000000001</v>
      </c>
      <c r="S96" s="9">
        <f>H96/C96</f>
        <v>1.36</v>
      </c>
      <c r="T96" s="27">
        <f>I96/D96-1</f>
        <v>-0.62962962962962965</v>
      </c>
      <c r="U96" s="58">
        <f>H96-I96</f>
        <v>4</v>
      </c>
    </row>
    <row r="97" spans="1:21" ht="22.5">
      <c r="A97" s="28">
        <v>93</v>
      </c>
      <c r="B97" s="11" t="s">
        <v>105</v>
      </c>
      <c r="C97" s="12">
        <v>13</v>
      </c>
      <c r="D97" s="12">
        <v>11</v>
      </c>
      <c r="E97" s="1"/>
      <c r="F97" s="1"/>
      <c r="G97" s="1"/>
      <c r="H97" s="12">
        <v>15</v>
      </c>
      <c r="I97" s="12">
        <v>13</v>
      </c>
      <c r="J97" s="12">
        <v>0</v>
      </c>
      <c r="K97" s="12">
        <v>4</v>
      </c>
      <c r="L97" s="12">
        <v>0</v>
      </c>
      <c r="M97" s="12">
        <v>9</v>
      </c>
      <c r="N97" s="12">
        <v>7</v>
      </c>
      <c r="O97" s="12">
        <v>2</v>
      </c>
      <c r="P97" s="12">
        <v>0</v>
      </c>
      <c r="Q97" s="12">
        <v>0</v>
      </c>
      <c r="R97" s="5">
        <f>H97/C97-1</f>
        <v>0.15384615384615374</v>
      </c>
      <c r="S97" s="9">
        <f>H97/C97</f>
        <v>1.1538461538461537</v>
      </c>
      <c r="T97" s="26">
        <f>I97/D97-1</f>
        <v>0.18181818181818188</v>
      </c>
      <c r="U97" s="58">
        <f>H97-I97</f>
        <v>2</v>
      </c>
    </row>
  </sheetData>
  <autoFilter ref="A4:U4">
    <sortState ref="A8:U97">
      <sortCondition ref="A4"/>
    </sortState>
  </autoFilter>
  <mergeCells count="19">
    <mergeCell ref="H1:I1"/>
    <mergeCell ref="H2:H4"/>
    <mergeCell ref="U1:U4"/>
    <mergeCell ref="J2:Q2"/>
    <mergeCell ref="E3:G3"/>
    <mergeCell ref="N3:P3"/>
    <mergeCell ref="Q3:Q4"/>
    <mergeCell ref="J3:J4"/>
    <mergeCell ref="K3:K4"/>
    <mergeCell ref="M3:M4"/>
    <mergeCell ref="I2:I4"/>
    <mergeCell ref="R1:R4"/>
    <mergeCell ref="S1:S4"/>
    <mergeCell ref="T1:T4"/>
    <mergeCell ref="A1:A4"/>
    <mergeCell ref="B1:B4"/>
    <mergeCell ref="D2:D4"/>
    <mergeCell ref="E2:G2"/>
    <mergeCell ref="C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янв-май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2021-06-14T23:13:37Z</dcterms:modified>
</cp:coreProperties>
</file>