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20" windowWidth="17952" windowHeight="11280"/>
  </bookViews>
  <sheets>
    <sheet name="Данные" sheetId="1" r:id="rId1"/>
  </sheets>
  <externalReferences>
    <externalReference r:id="rId2"/>
  </externalReferences>
  <definedNames>
    <definedName name="_xlnm._FilterDatabase" localSheetId="0" hidden="1">Данные!$A$2:$N$96</definedName>
    <definedName name="REPORT_HEADER">[1]Лист1!#REF!</definedName>
    <definedName name="RPN_NAME">[1]Лист1!#REF!</definedName>
    <definedName name="YEAR">[1]Лист1!#REF!</definedName>
  </definedNames>
  <calcPr calcId="125725"/>
</workbook>
</file>

<file path=xl/calcChain.xml><?xml version="1.0" encoding="utf-8"?>
<calcChain xmlns="http://schemas.openxmlformats.org/spreadsheetml/2006/main">
  <c r="F3" i="1"/>
  <c r="G3"/>
  <c r="G46"/>
  <c r="F46"/>
  <c r="E46"/>
  <c r="G67"/>
  <c r="F67"/>
  <c r="E67"/>
  <c r="G4"/>
  <c r="F4"/>
  <c r="E4"/>
  <c r="G75"/>
  <c r="F75"/>
  <c r="E75"/>
  <c r="G74"/>
  <c r="F74"/>
  <c r="E74"/>
  <c r="G8"/>
  <c r="F8"/>
  <c r="E8"/>
  <c r="G62"/>
  <c r="F62"/>
  <c r="E62"/>
  <c r="G57"/>
  <c r="F57"/>
  <c r="E57"/>
  <c r="G38"/>
  <c r="F38"/>
  <c r="E38"/>
  <c r="G86"/>
  <c r="F86"/>
  <c r="E86"/>
  <c r="G83"/>
  <c r="F83"/>
  <c r="E83"/>
  <c r="G94"/>
  <c r="F94"/>
  <c r="E94"/>
  <c r="G84"/>
  <c r="F84"/>
  <c r="E84"/>
  <c r="G21"/>
  <c r="F21"/>
  <c r="E21"/>
  <c r="G34"/>
  <c r="F34"/>
  <c r="E34"/>
  <c r="G55"/>
  <c r="F55"/>
  <c r="E55"/>
  <c r="G35"/>
  <c r="F35"/>
  <c r="E35"/>
  <c r="G47"/>
  <c r="F47"/>
  <c r="E47"/>
  <c r="G63"/>
  <c r="F63"/>
  <c r="E63"/>
  <c r="G60"/>
  <c r="F60"/>
  <c r="E60"/>
  <c r="G20"/>
  <c r="F20"/>
  <c r="E20"/>
  <c r="G96"/>
  <c r="F96"/>
  <c r="E96"/>
  <c r="G61"/>
  <c r="F61"/>
  <c r="E61"/>
  <c r="G77"/>
  <c r="F77"/>
  <c r="E77"/>
  <c r="G33"/>
  <c r="F33"/>
  <c r="E33"/>
  <c r="G72"/>
  <c r="F72"/>
  <c r="E72"/>
  <c r="G52"/>
  <c r="F52"/>
  <c r="E52"/>
  <c r="G92"/>
  <c r="F92"/>
  <c r="E92"/>
  <c r="G89"/>
  <c r="F89"/>
  <c r="E89"/>
  <c r="G11"/>
  <c r="F11"/>
  <c r="E11"/>
  <c r="G17"/>
  <c r="F17"/>
  <c r="E17"/>
  <c r="G90"/>
  <c r="F90"/>
  <c r="E90"/>
  <c r="G95"/>
  <c r="F95"/>
  <c r="E95"/>
  <c r="G50"/>
  <c r="F50"/>
  <c r="E50"/>
  <c r="G66"/>
  <c r="F66"/>
  <c r="E66"/>
  <c r="G15"/>
  <c r="F15"/>
  <c r="E15"/>
  <c r="G24"/>
  <c r="F24"/>
  <c r="E24"/>
  <c r="G29"/>
  <c r="F29"/>
  <c r="E29"/>
  <c r="G39"/>
  <c r="F39"/>
  <c r="E39"/>
  <c r="G70"/>
  <c r="F70"/>
  <c r="E70"/>
  <c r="G56"/>
  <c r="F56"/>
  <c r="E56"/>
  <c r="G64"/>
  <c r="F64"/>
  <c r="E64"/>
  <c r="G36"/>
  <c r="F36"/>
  <c r="E36"/>
  <c r="G42"/>
  <c r="F42"/>
  <c r="E42"/>
  <c r="G19"/>
  <c r="F19"/>
  <c r="E19"/>
  <c r="G18"/>
  <c r="F18"/>
  <c r="E18"/>
  <c r="G78"/>
  <c r="F78"/>
  <c r="E78"/>
  <c r="G28"/>
  <c r="F28"/>
  <c r="E28"/>
  <c r="G91"/>
  <c r="F91"/>
  <c r="E91"/>
  <c r="G51"/>
  <c r="F51"/>
  <c r="E51"/>
  <c r="E3"/>
  <c r="G31"/>
  <c r="F31"/>
  <c r="E31"/>
  <c r="G25"/>
  <c r="F25"/>
  <c r="E25"/>
  <c r="G93"/>
  <c r="F93"/>
  <c r="E93"/>
  <c r="G79"/>
  <c r="F79"/>
  <c r="E79"/>
  <c r="G32"/>
  <c r="F32"/>
  <c r="E32"/>
  <c r="G45"/>
  <c r="F45"/>
  <c r="E45"/>
  <c r="G22"/>
  <c r="F22"/>
  <c r="E22"/>
  <c r="G71"/>
  <c r="F71"/>
  <c r="E71"/>
  <c r="G14"/>
  <c r="F14"/>
  <c r="E14"/>
  <c r="G16"/>
  <c r="F16"/>
  <c r="E16"/>
  <c r="G37"/>
  <c r="F37"/>
  <c r="E37"/>
  <c r="G10"/>
  <c r="F10"/>
  <c r="E10"/>
  <c r="G53"/>
  <c r="F53"/>
  <c r="E53"/>
  <c r="G41"/>
  <c r="F41"/>
  <c r="E41"/>
  <c r="G73"/>
  <c r="F73"/>
  <c r="E73"/>
  <c r="G76"/>
  <c r="F76"/>
  <c r="E76"/>
  <c r="G48"/>
  <c r="F48"/>
  <c r="E48"/>
  <c r="G13"/>
  <c r="F13"/>
  <c r="E13"/>
  <c r="G81"/>
  <c r="F81"/>
  <c r="E81"/>
  <c r="G12"/>
  <c r="F12"/>
  <c r="E12"/>
  <c r="G85"/>
  <c r="F85"/>
  <c r="E85"/>
  <c r="G30"/>
  <c r="F30"/>
  <c r="E30"/>
  <c r="G65"/>
  <c r="F65"/>
  <c r="E65"/>
  <c r="G82"/>
  <c r="F82"/>
  <c r="E82"/>
  <c r="G27"/>
  <c r="F27"/>
  <c r="E27"/>
  <c r="G68"/>
  <c r="F68"/>
  <c r="E68"/>
  <c r="G7"/>
  <c r="F7"/>
  <c r="E7"/>
  <c r="G87"/>
  <c r="F87"/>
  <c r="E87"/>
  <c r="G59"/>
  <c r="F59"/>
  <c r="E59"/>
  <c r="G88"/>
  <c r="F88"/>
  <c r="E88"/>
  <c r="G5"/>
  <c r="F5"/>
  <c r="E5"/>
  <c r="G43"/>
  <c r="F43"/>
  <c r="E43"/>
  <c r="G40"/>
  <c r="F40"/>
  <c r="E40"/>
  <c r="G69"/>
  <c r="F69"/>
  <c r="E69"/>
  <c r="G44"/>
  <c r="F44"/>
  <c r="E44"/>
  <c r="G58"/>
  <c r="F58"/>
  <c r="E58"/>
  <c r="G49"/>
  <c r="F49"/>
  <c r="E49"/>
  <c r="G80"/>
  <c r="F80"/>
  <c r="E80"/>
  <c r="G23"/>
  <c r="F23"/>
  <c r="E23"/>
  <c r="G6"/>
  <c r="F6"/>
  <c r="E6"/>
  <c r="G9"/>
  <c r="F9"/>
  <c r="E9"/>
  <c r="G54"/>
  <c r="F54"/>
  <c r="E54"/>
  <c r="G26"/>
  <c r="F26"/>
  <c r="E26"/>
</calcChain>
</file>

<file path=xl/sharedStrings.xml><?xml version="1.0" encoding="utf-8"?>
<sst xmlns="http://schemas.openxmlformats.org/spreadsheetml/2006/main" count="104" uniqueCount="104">
  <si>
    <t>№</t>
  </si>
  <si>
    <t>Регион</t>
  </si>
  <si>
    <t xml:space="preserve">        Республика Марий Эл</t>
  </si>
  <si>
    <t xml:space="preserve">        Ивановская область</t>
  </si>
  <si>
    <t xml:space="preserve">        Брянская область</t>
  </si>
  <si>
    <t xml:space="preserve">    Северо-Западный федеральный округ</t>
  </si>
  <si>
    <t xml:space="preserve">        Иркутская область</t>
  </si>
  <si>
    <t xml:space="preserve">        Республика Северная Осетия-Алания</t>
  </si>
  <si>
    <t xml:space="preserve">    Северо-Кавказский федеральный округ</t>
  </si>
  <si>
    <t xml:space="preserve">        Свердловская область</t>
  </si>
  <si>
    <t xml:space="preserve">        Астраханская область</t>
  </si>
  <si>
    <t xml:space="preserve">        Севастополь</t>
  </si>
  <si>
    <t xml:space="preserve">        Белгородская область</t>
  </si>
  <si>
    <t xml:space="preserve">        Забайкальский край</t>
  </si>
  <si>
    <t xml:space="preserve">        Пермский край</t>
  </si>
  <si>
    <t xml:space="preserve">        Республика Саха (Якутия)</t>
  </si>
  <si>
    <t xml:space="preserve">        Владимирская область</t>
  </si>
  <si>
    <t xml:space="preserve">        Курганская область</t>
  </si>
  <si>
    <t xml:space="preserve">        Архангельская область (кроме Ненецкого автономного округа)</t>
  </si>
  <si>
    <t xml:space="preserve">        Новосибирская область</t>
  </si>
  <si>
    <t xml:space="preserve">        Саратовская область</t>
  </si>
  <si>
    <t xml:space="preserve">        Ленинградская область</t>
  </si>
  <si>
    <t xml:space="preserve">    Дальневосточный федеральный округ</t>
  </si>
  <si>
    <t xml:space="preserve">        Курская область</t>
  </si>
  <si>
    <t xml:space="preserve">        Кемеровская область - Кузбасс</t>
  </si>
  <si>
    <t xml:space="preserve">        Липецкая область</t>
  </si>
  <si>
    <t xml:space="preserve">        Карачаево-Черкесская Республика</t>
  </si>
  <si>
    <t xml:space="preserve">        Республика Тыва</t>
  </si>
  <si>
    <t xml:space="preserve">        Челябинская область</t>
  </si>
  <si>
    <t xml:space="preserve">        Волгоградская область</t>
  </si>
  <si>
    <t xml:space="preserve">        Республика Башкортостан</t>
  </si>
  <si>
    <t xml:space="preserve">        Калужская область</t>
  </si>
  <si>
    <t xml:space="preserve">        Республика Калмыкия</t>
  </si>
  <si>
    <t xml:space="preserve">        Рязанская область</t>
  </si>
  <si>
    <t xml:space="preserve">        Московская область</t>
  </si>
  <si>
    <t xml:space="preserve">        Республика Дагестан</t>
  </si>
  <si>
    <t xml:space="preserve">        Новгородская область</t>
  </si>
  <si>
    <t xml:space="preserve">        Красноярский край</t>
  </si>
  <si>
    <t xml:space="preserve">        Магаданская область</t>
  </si>
  <si>
    <t xml:space="preserve">        Республика Коми</t>
  </si>
  <si>
    <t xml:space="preserve">        Мурманская область</t>
  </si>
  <si>
    <t>Российская Федерация</t>
  </si>
  <si>
    <t xml:space="preserve">        Ставропольский край</t>
  </si>
  <si>
    <t xml:space="preserve">        Хабаровский край</t>
  </si>
  <si>
    <t xml:space="preserve">        Вологодская область</t>
  </si>
  <si>
    <t xml:space="preserve">        Алтайский край</t>
  </si>
  <si>
    <t xml:space="preserve">        Тамбовская область</t>
  </si>
  <si>
    <t xml:space="preserve">        Тверская область</t>
  </si>
  <si>
    <t xml:space="preserve">        Ростовская область</t>
  </si>
  <si>
    <t xml:space="preserve">        Самарская область</t>
  </si>
  <si>
    <t xml:space="preserve">        Краснодарский край</t>
  </si>
  <si>
    <t xml:space="preserve">        Калининградская область</t>
  </si>
  <si>
    <t xml:space="preserve">        Республика Карелия</t>
  </si>
  <si>
    <t xml:space="preserve">        Орловская область</t>
  </si>
  <si>
    <t xml:space="preserve">        Ульяновская область</t>
  </si>
  <si>
    <t xml:space="preserve">        Еврейская автономная область</t>
  </si>
  <si>
    <t xml:space="preserve">        Приморский край</t>
  </si>
  <si>
    <t xml:space="preserve">        Смоленская область</t>
  </si>
  <si>
    <t xml:space="preserve">        Костромская область</t>
  </si>
  <si>
    <t xml:space="preserve">        Камчатский край</t>
  </si>
  <si>
    <t xml:space="preserve">        Амурская область</t>
  </si>
  <si>
    <t xml:space="preserve">    Приволжский федеральный округ</t>
  </si>
  <si>
    <t xml:space="preserve">        Псковская область</t>
  </si>
  <si>
    <t xml:space="preserve">        Республика Хакасия</t>
  </si>
  <si>
    <t xml:space="preserve">        Нижегородская область</t>
  </si>
  <si>
    <t xml:space="preserve">        Чукотский автономный округ</t>
  </si>
  <si>
    <t xml:space="preserve">        Тульская область</t>
  </si>
  <si>
    <t xml:space="preserve">        Кировская область</t>
  </si>
  <si>
    <t xml:space="preserve">        Пензенская область</t>
  </si>
  <si>
    <t xml:space="preserve">        Кабардино-Балкарская Республика</t>
  </si>
  <si>
    <t xml:space="preserve">    Южный федеральный округ</t>
  </si>
  <si>
    <t xml:space="preserve">        Республика Мордовия</t>
  </si>
  <si>
    <t xml:space="preserve">        Ярославская область</t>
  </si>
  <si>
    <t xml:space="preserve">        Томская область</t>
  </si>
  <si>
    <t xml:space="preserve">        Сахалинская область</t>
  </si>
  <si>
    <t xml:space="preserve">        Омская область</t>
  </si>
  <si>
    <t xml:space="preserve">        Республика Бурятия</t>
  </si>
  <si>
    <t xml:space="preserve">        Республика Крым</t>
  </si>
  <si>
    <t xml:space="preserve">        Удмуртская Республика</t>
  </si>
  <si>
    <t xml:space="preserve">        Оренбургская область</t>
  </si>
  <si>
    <t xml:space="preserve">        Воронежская область</t>
  </si>
  <si>
    <t xml:space="preserve">    Сибирский федеральный округ</t>
  </si>
  <si>
    <t xml:space="preserve">        Республика Алтай</t>
  </si>
  <si>
    <t xml:space="preserve">    Центральный федеральный округ</t>
  </si>
  <si>
    <t xml:space="preserve">    Уральский федеральный округ</t>
  </si>
  <si>
    <t xml:space="preserve">        Москва </t>
  </si>
  <si>
    <t xml:space="preserve">        Санкт-Петербург</t>
  </si>
  <si>
    <t xml:space="preserve">        Республика Адыгея</t>
  </si>
  <si>
    <t xml:space="preserve">        Чеченская Республика</t>
  </si>
  <si>
    <t xml:space="preserve">        Республика Ингушетия</t>
  </si>
  <si>
    <t xml:space="preserve">        Республика Татарстан</t>
  </si>
  <si>
    <t xml:space="preserve">        Чувашская Республика</t>
  </si>
  <si>
    <t xml:space="preserve">        Тюменская область (кроме ХМАО и ЯНАО)</t>
  </si>
  <si>
    <t>Вывезено ТКО за 2019 г., тыс. тонн</t>
  </si>
  <si>
    <t>Вывезено ТКО за 2020 г., тыс. тонн</t>
  </si>
  <si>
    <t>Удельный вес ТКО, % от общей массы</t>
  </si>
  <si>
    <t>Изменение массы ТКО год к году, %</t>
  </si>
  <si>
    <t>Изменение массы ТКО год к году, тыс. тонн</t>
  </si>
  <si>
    <t>Масса ТКО в пересчете на человека в 2019 г., кг/чел.</t>
  </si>
  <si>
    <t>Масса ТКО в пересчете на человека в 2020 г., кг/чел.</t>
  </si>
  <si>
    <t>Изменение массы ТКО в пересчете на человека год к году, %</t>
  </si>
  <si>
    <t xml:space="preserve">        Ханты-Мансийский автономный округ - Югра </t>
  </si>
  <si>
    <t xml:space="preserve">        Ямало-Ненецкий автономный округ </t>
  </si>
  <si>
    <t xml:space="preserve">        Ненецкий автономный округ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</si>
</sst>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_-* #,##0.0\ _₽_-;\-* #,##0.0\ _₽_-;_-* &quot;-&quot;??\ _₽_-;_-@_-"/>
    <numFmt numFmtId="166" formatCode="_-* #,##0.00_р_._-;\-* #,##0.00_р_._-;_-* &quot;-&quot;??_р_._-;_-@_-"/>
    <numFmt numFmtId="167" formatCode="_-* #,##0.0_р_._-;\-* #,##0.0_р_._-;_-* &quot;-&quot;??_р_._-;_-@_-"/>
    <numFmt numFmtId="168" formatCode="0.0%"/>
    <numFmt numFmtId="169" formatCode="_-* #,##0.0\ _₽_-;\-* #,##0.0\ _₽_-;_-* &quot;-&quot;?\ _₽_-;_-@_-"/>
    <numFmt numFmtId="170" formatCode="0.000%"/>
  </numFmts>
  <fonts count="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Font="0" applyAlignment="0" applyProtection="0">
      <alignment horizontal="center" vertical="center" wrapText="1"/>
      <protection locked="0" hidden="1"/>
    </xf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167" fontId="7" fillId="2" borderId="0" xfId="5" applyNumberFormat="1" applyFont="1" applyFill="1" applyAlignment="1">
      <alignment horizontal="center" vertical="center"/>
    </xf>
    <xf numFmtId="165" fontId="7" fillId="2" borderId="0" xfId="1" applyNumberFormat="1" applyFont="1" applyFill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7" fillId="2" borderId="0" xfId="2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9" fontId="7" fillId="3" borderId="0" xfId="3" applyNumberFormat="1" applyFont="1" applyFill="1" applyAlignment="1">
      <alignment horizontal="center" vertical="center"/>
    </xf>
    <xf numFmtId="169" fontId="7" fillId="2" borderId="0" xfId="3" applyNumberFormat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167" fontId="7" fillId="0" borderId="0" xfId="5" applyNumberFormat="1" applyFont="1" applyAlignment="1">
      <alignment horizontal="center" vertical="center" wrapText="1"/>
    </xf>
    <xf numFmtId="169" fontId="7" fillId="0" borderId="0" xfId="3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8" fontId="6" fillId="0" borderId="0" xfId="2" applyNumberFormat="1" applyFont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8" fontId="7" fillId="0" borderId="0" xfId="2" applyNumberFormat="1" applyFont="1" applyFill="1" applyAlignment="1">
      <alignment horizontal="center" vertical="center"/>
    </xf>
    <xf numFmtId="167" fontId="7" fillId="3" borderId="0" xfId="5" applyNumberFormat="1" applyFont="1" applyFill="1" applyAlignment="1">
      <alignment horizontal="center" vertical="center" wrapText="1"/>
    </xf>
    <xf numFmtId="165" fontId="7" fillId="3" borderId="0" xfId="1" applyNumberFormat="1" applyFont="1" applyFill="1" applyAlignment="1">
      <alignment horizontal="center" vertical="center"/>
    </xf>
    <xf numFmtId="168" fontId="7" fillId="3" borderId="0" xfId="2" applyNumberFormat="1" applyFont="1" applyFill="1" applyAlignment="1">
      <alignment horizontal="center" vertical="center"/>
    </xf>
    <xf numFmtId="167" fontId="7" fillId="2" borderId="0" xfId="5" applyNumberFormat="1" applyFont="1" applyFill="1" applyAlignment="1">
      <alignment horizontal="center" vertical="center" wrapText="1"/>
    </xf>
    <xf numFmtId="167" fontId="7" fillId="0" borderId="0" xfId="5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6" fillId="0" borderId="0" xfId="5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/>
    </xf>
    <xf numFmtId="169" fontId="6" fillId="0" borderId="0" xfId="3" applyNumberFormat="1" applyFont="1" applyAlignment="1">
      <alignment horizontal="center" vertical="center"/>
    </xf>
    <xf numFmtId="168" fontId="6" fillId="0" borderId="0" xfId="2" applyNumberFormat="1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0" fontId="3" fillId="0" borderId="0" xfId="2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7">
    <cellStyle name="Денежный 2" xfId="6"/>
    <cellStyle name="Обычный" xfId="0" builtinId="0"/>
    <cellStyle name="Обычный 2" xfId="7"/>
    <cellStyle name="Обычный 2 2" xfId="8"/>
    <cellStyle name="Обычный 2 3" xfId="9"/>
    <cellStyle name="Обычный 3" xfId="3"/>
    <cellStyle name="Обычный 4" xfId="10"/>
    <cellStyle name="Процентный" xfId="2" builtinId="5"/>
    <cellStyle name="Процентный 2" xfId="11"/>
    <cellStyle name="Процентный 2 2" xfId="12"/>
    <cellStyle name="Процентный 2 3" xfId="13"/>
    <cellStyle name="Процентный 3" xfId="14"/>
    <cellStyle name="Строка отчета" xfId="15"/>
    <cellStyle name="Финансовый" xfId="1" builtinId="3"/>
    <cellStyle name="Финансовый 2" xfId="4"/>
    <cellStyle name="Финансовый 2 2" xfId="16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89;&#1090;&#1103;/Desktop/&#1054;&#1090;&#1093;&#1086;&#1076;&#1099;/&#1058;&#1050;&#1054;/2-tp_2018_po_vidam_ekonomicheskoj_deyatelnosti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 (2)"/>
      <sheetName val="Лист1"/>
      <sheetName val="Лист4"/>
      <sheetName val="Лист5"/>
      <sheetName val="отходы в среднем по обр пред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B28" sqref="B28"/>
    </sheetView>
  </sheetViews>
  <sheetFormatPr defaultColWidth="9.109375" defaultRowHeight="17.25" customHeight="1"/>
  <cols>
    <col min="1" max="1" width="6.33203125" style="1" customWidth="1"/>
    <col min="2" max="2" width="26.109375" style="2" customWidth="1"/>
    <col min="3" max="3" width="16.33203125" style="2" customWidth="1"/>
    <col min="4" max="4" width="14.33203125" style="2" customWidth="1"/>
    <col min="5" max="6" width="13.33203125" style="2" customWidth="1"/>
    <col min="7" max="7" width="13.33203125" style="3" customWidth="1"/>
    <col min="8" max="9" width="14.109375" style="2" customWidth="1"/>
    <col min="10" max="10" width="12.6640625" style="3" customWidth="1"/>
    <col min="11" max="16384" width="9.109375" style="2"/>
  </cols>
  <sheetData>
    <row r="1" spans="1:12" ht="23.25" hidden="1" customHeight="1">
      <c r="B1" s="29"/>
      <c r="C1" s="1"/>
      <c r="D1" s="1"/>
      <c r="E1" s="2">
        <v>49608.2</v>
      </c>
    </row>
    <row r="2" spans="1:12" s="35" customFormat="1" ht="77.25" customHeight="1">
      <c r="A2" s="35" t="s">
        <v>0</v>
      </c>
      <c r="B2" s="36" t="s">
        <v>1</v>
      </c>
      <c r="C2" s="36" t="s">
        <v>93</v>
      </c>
      <c r="D2" s="36" t="s">
        <v>94</v>
      </c>
      <c r="E2" s="30" t="s">
        <v>95</v>
      </c>
      <c r="F2" s="30" t="s">
        <v>96</v>
      </c>
      <c r="G2" s="30" t="s">
        <v>97</v>
      </c>
      <c r="H2" s="4" t="s">
        <v>98</v>
      </c>
      <c r="I2" s="4" t="s">
        <v>99</v>
      </c>
      <c r="J2" s="4" t="s">
        <v>100</v>
      </c>
    </row>
    <row r="3" spans="1:12" s="12" customFormat="1" ht="17.25" customHeight="1">
      <c r="A3" s="24">
        <v>1</v>
      </c>
      <c r="B3" s="31" t="s">
        <v>41</v>
      </c>
      <c r="C3" s="25">
        <v>50889.8</v>
      </c>
      <c r="D3" s="26">
        <v>49608.2</v>
      </c>
      <c r="E3" s="16">
        <f t="shared" ref="E3:E34" si="0">D3/$E$1</f>
        <v>1</v>
      </c>
      <c r="F3" s="16">
        <f>D3/C3-1</f>
        <v>-2.5183828586475165E-2</v>
      </c>
      <c r="G3" s="17">
        <f>D3-C3</f>
        <v>-1281.6000000000058</v>
      </c>
      <c r="H3" s="27">
        <v>464.71307607925382</v>
      </c>
      <c r="I3" s="27">
        <v>453.4277852531232</v>
      </c>
      <c r="J3" s="28">
        <v>-2.4284427116498808E-2</v>
      </c>
    </row>
    <row r="4" spans="1:12" ht="17.25" customHeight="1">
      <c r="A4" s="1">
        <v>2</v>
      </c>
      <c r="B4" s="32" t="s">
        <v>83</v>
      </c>
      <c r="C4" s="13">
        <v>17176.7</v>
      </c>
      <c r="D4" s="15">
        <v>16687.900000000001</v>
      </c>
      <c r="E4" s="7">
        <f t="shared" si="0"/>
        <v>0.33639398325276876</v>
      </c>
      <c r="F4" s="7">
        <f t="shared" ref="F3:F34" si="1">D4/C4-1</f>
        <v>-2.8457154168146315E-2</v>
      </c>
      <c r="G4" s="9">
        <f>D4-C4</f>
        <v>-488.79999999999927</v>
      </c>
      <c r="H4" s="14">
        <v>529.73535067430407</v>
      </c>
      <c r="I4" s="14">
        <v>515.05159975744778</v>
      </c>
      <c r="J4" s="18">
        <v>-2.7719031584668152E-2</v>
      </c>
      <c r="L4" s="34"/>
    </row>
    <row r="5" spans="1:12" ht="17.25" customHeight="1">
      <c r="A5" s="1">
        <v>3</v>
      </c>
      <c r="B5" s="33" t="s">
        <v>12</v>
      </c>
      <c r="C5" s="13">
        <v>478.1</v>
      </c>
      <c r="D5" s="15">
        <v>366.5</v>
      </c>
      <c r="E5" s="7">
        <f t="shared" si="0"/>
        <v>7.3878915179345353E-3</v>
      </c>
      <c r="F5" s="7">
        <f t="shared" si="1"/>
        <v>-0.23342396988077807</v>
      </c>
      <c r="G5" s="9">
        <f>D5-C5</f>
        <v>-111.60000000000002</v>
      </c>
      <c r="H5" s="14">
        <v>457.66305622430372</v>
      </c>
      <c r="I5" s="14">
        <v>351.25079786163502</v>
      </c>
      <c r="J5" s="18">
        <v>-0.23251223124838671</v>
      </c>
    </row>
    <row r="6" spans="1:12" ht="17.25" customHeight="1">
      <c r="A6" s="1">
        <v>4</v>
      </c>
      <c r="B6" s="33" t="s">
        <v>4</v>
      </c>
      <c r="C6" s="13">
        <v>475</v>
      </c>
      <c r="D6" s="15">
        <v>289.10000000000002</v>
      </c>
      <c r="E6" s="7">
        <f t="shared" si="0"/>
        <v>5.8276655875439953E-3</v>
      </c>
      <c r="F6" s="8">
        <f t="shared" si="1"/>
        <v>-0.39136842105263148</v>
      </c>
      <c r="G6" s="6">
        <f>D6-C6</f>
        <v>-185.89999999999998</v>
      </c>
      <c r="H6" s="14">
        <v>563.80691927590578</v>
      </c>
      <c r="I6" s="14">
        <v>345.60256302973067</v>
      </c>
      <c r="J6" s="8">
        <v>-0.38701964943320277</v>
      </c>
    </row>
    <row r="7" spans="1:12" ht="17.25" customHeight="1">
      <c r="A7" s="1">
        <v>5</v>
      </c>
      <c r="B7" s="33" t="s">
        <v>16</v>
      </c>
      <c r="C7" s="13">
        <v>444.6</v>
      </c>
      <c r="D7" s="15">
        <v>363.1</v>
      </c>
      <c r="E7" s="7">
        <f t="shared" si="0"/>
        <v>7.3193544615607915E-3</v>
      </c>
      <c r="F7" s="7">
        <f t="shared" si="1"/>
        <v>-0.18331084120557806</v>
      </c>
      <c r="G7" s="9">
        <f>D7-C7</f>
        <v>-81.5</v>
      </c>
      <c r="H7" s="14">
        <v>417.13108386530212</v>
      </c>
      <c r="I7" s="14">
        <v>343.82841721509396</v>
      </c>
      <c r="J7" s="18">
        <v>-0.17573053048685938</v>
      </c>
    </row>
    <row r="8" spans="1:12" ht="17.25" customHeight="1">
      <c r="A8" s="1">
        <v>6</v>
      </c>
      <c r="B8" s="33" t="s">
        <v>80</v>
      </c>
      <c r="C8" s="13">
        <v>924.4</v>
      </c>
      <c r="D8" s="20">
        <v>1347</v>
      </c>
      <c r="E8" s="21">
        <f t="shared" si="0"/>
        <v>2.7152769098657079E-2</v>
      </c>
      <c r="F8" s="21">
        <f t="shared" si="1"/>
        <v>0.45716140199048039</v>
      </c>
      <c r="G8" s="20">
        <f>D8-C8</f>
        <v>422.6</v>
      </c>
      <c r="H8" s="14">
        <v>585.43011127225282</v>
      </c>
      <c r="I8" s="10">
        <v>856.20030129097461</v>
      </c>
      <c r="J8" s="21">
        <v>0.46251496943040027</v>
      </c>
    </row>
    <row r="9" spans="1:12" ht="17.25" customHeight="1">
      <c r="A9" s="1">
        <v>7</v>
      </c>
      <c r="B9" s="33" t="s">
        <v>3</v>
      </c>
      <c r="C9" s="13">
        <v>503.5</v>
      </c>
      <c r="D9" s="15">
        <v>284.3</v>
      </c>
      <c r="E9" s="7">
        <f t="shared" si="0"/>
        <v>5.7309073903104735E-3</v>
      </c>
      <c r="F9" s="8">
        <f t="shared" si="1"/>
        <v>-0.43535253227408144</v>
      </c>
      <c r="G9" s="6">
        <f>D9-C9</f>
        <v>-219.2</v>
      </c>
      <c r="H9" s="14">
        <v>616.18781061801133</v>
      </c>
      <c r="I9" s="14">
        <v>350.5241834561956</v>
      </c>
      <c r="J9" s="8">
        <v>-0.43114067267147971</v>
      </c>
    </row>
    <row r="10" spans="1:12" ht="17.25" customHeight="1">
      <c r="A10" s="1">
        <v>8</v>
      </c>
      <c r="B10" s="33" t="s">
        <v>31</v>
      </c>
      <c r="C10" s="13">
        <v>390.2</v>
      </c>
      <c r="D10" s="15">
        <v>367.3</v>
      </c>
      <c r="E10" s="7">
        <f t="shared" si="0"/>
        <v>7.4040178841401228E-3</v>
      </c>
      <c r="F10" s="7">
        <f t="shared" si="1"/>
        <v>-5.8687852383393024E-2</v>
      </c>
      <c r="G10" s="9">
        <f>D10-C10</f>
        <v>-22.899999999999977</v>
      </c>
      <c r="H10" s="14">
        <v>510.97241901309769</v>
      </c>
      <c r="I10" s="14">
        <v>483.51787225807982</v>
      </c>
      <c r="J10" s="18">
        <v>-5.3729997419516562E-2</v>
      </c>
    </row>
    <row r="11" spans="1:12" ht="17.25" customHeight="1">
      <c r="A11" s="1">
        <v>9</v>
      </c>
      <c r="B11" s="33" t="s">
        <v>58</v>
      </c>
      <c r="C11" s="13">
        <v>198.9</v>
      </c>
      <c r="D11" s="15">
        <v>210.2</v>
      </c>
      <c r="E11" s="7">
        <f t="shared" si="0"/>
        <v>4.2372027205179793E-3</v>
      </c>
      <c r="F11" s="7">
        <f t="shared" si="1"/>
        <v>5.681246857717448E-2</v>
      </c>
      <c r="G11" s="9">
        <f>D11-C11</f>
        <v>11.299999999999983</v>
      </c>
      <c r="H11" s="14">
        <v>431.3495015300004</v>
      </c>
      <c r="I11" s="14">
        <v>457.07774670673524</v>
      </c>
      <c r="J11" s="18">
        <v>5.9645936961736368E-2</v>
      </c>
    </row>
    <row r="12" spans="1:12" ht="17.25" customHeight="1">
      <c r="A12" s="1">
        <v>10</v>
      </c>
      <c r="B12" s="33" t="s">
        <v>23</v>
      </c>
      <c r="C12" s="13">
        <v>326.7</v>
      </c>
      <c r="D12" s="15">
        <v>289.39999999999998</v>
      </c>
      <c r="E12" s="7">
        <f t="shared" si="0"/>
        <v>5.8337129748710897E-3</v>
      </c>
      <c r="F12" s="7">
        <f t="shared" si="1"/>
        <v>-0.11417202326293241</v>
      </c>
      <c r="G12" s="9">
        <f>D12-C12</f>
        <v>-37.300000000000011</v>
      </c>
      <c r="H12" s="14">
        <v>432.31955918490496</v>
      </c>
      <c r="I12" s="14">
        <v>383.51139535068626</v>
      </c>
      <c r="J12" s="18">
        <v>-0.11289834752385852</v>
      </c>
      <c r="L12" s="34"/>
    </row>
    <row r="13" spans="1:12" ht="17.25" customHeight="1">
      <c r="A13" s="1">
        <v>11</v>
      </c>
      <c r="B13" s="33" t="s">
        <v>25</v>
      </c>
      <c r="C13" s="13">
        <v>312.8</v>
      </c>
      <c r="D13" s="15">
        <v>285</v>
      </c>
      <c r="E13" s="7">
        <f t="shared" si="0"/>
        <v>5.7450179607403621E-3</v>
      </c>
      <c r="F13" s="7">
        <f t="shared" si="1"/>
        <v>-8.8874680306905374E-2</v>
      </c>
      <c r="G13" s="9">
        <f>D13-C13</f>
        <v>-27.800000000000011</v>
      </c>
      <c r="H13" s="14">
        <v>424.22762904494539</v>
      </c>
      <c r="I13" s="14">
        <v>388.95849198745509</v>
      </c>
      <c r="J13" s="18">
        <v>-8.3137293855402472E-2</v>
      </c>
    </row>
    <row r="14" spans="1:12" ht="17.25" customHeight="1">
      <c r="A14" s="1">
        <v>12</v>
      </c>
      <c r="B14" s="33" t="s">
        <v>34</v>
      </c>
      <c r="C14" s="19">
        <v>4914.8999999999996</v>
      </c>
      <c r="D14" s="20">
        <v>4675.2</v>
      </c>
      <c r="E14" s="21">
        <f t="shared" si="0"/>
        <v>9.4242484105450317E-2</v>
      </c>
      <c r="F14" s="7">
        <f t="shared" si="1"/>
        <v>-4.877006653238114E-2</v>
      </c>
      <c r="G14" s="6">
        <f>D14-C14</f>
        <v>-239.69999999999982</v>
      </c>
      <c r="H14" s="10">
        <v>789.5760348275179</v>
      </c>
      <c r="I14" s="10">
        <v>744.78545043015686</v>
      </c>
      <c r="J14" s="18">
        <v>-5.6727385864928759E-2</v>
      </c>
    </row>
    <row r="15" spans="1:12" ht="17.25" customHeight="1">
      <c r="A15" s="1">
        <v>13</v>
      </c>
      <c r="B15" s="33" t="s">
        <v>53</v>
      </c>
      <c r="C15" s="13">
        <v>133.19999999999999</v>
      </c>
      <c r="D15" s="15">
        <v>137.5</v>
      </c>
      <c r="E15" s="7">
        <f t="shared" si="0"/>
        <v>2.7717191915852622E-3</v>
      </c>
      <c r="F15" s="7">
        <f t="shared" si="1"/>
        <v>3.228228228228236E-2</v>
      </c>
      <c r="G15" s="9">
        <f>D15-C15</f>
        <v>4.3000000000000114</v>
      </c>
      <c r="H15" s="11">
        <v>270.82143067723655</v>
      </c>
      <c r="I15" s="11">
        <v>282.56366416229633</v>
      </c>
      <c r="J15" s="18">
        <v>4.3357844523959077E-2</v>
      </c>
    </row>
    <row r="16" spans="1:12" ht="17.25" customHeight="1">
      <c r="A16" s="1">
        <v>14</v>
      </c>
      <c r="B16" s="33" t="s">
        <v>33</v>
      </c>
      <c r="C16" s="13">
        <v>511.5</v>
      </c>
      <c r="D16" s="15">
        <v>484.6</v>
      </c>
      <c r="E16" s="7">
        <f t="shared" si="0"/>
        <v>9.7685463290343132E-3</v>
      </c>
      <c r="F16" s="7">
        <f t="shared" si="1"/>
        <v>-5.2590420332355725E-2</v>
      </c>
      <c r="G16" s="9">
        <f>D16-C16</f>
        <v>-26.899999999999977</v>
      </c>
      <c r="H16" s="14">
        <v>637.64936141566886</v>
      </c>
      <c r="I16" s="14">
        <v>608.06749724888982</v>
      </c>
      <c r="J16" s="18">
        <v>-4.6392054876528421E-2</v>
      </c>
    </row>
    <row r="17" spans="1:10" ht="17.25" customHeight="1">
      <c r="A17" s="1">
        <v>15</v>
      </c>
      <c r="B17" s="33" t="s">
        <v>57</v>
      </c>
      <c r="C17" s="13">
        <v>252</v>
      </c>
      <c r="D17" s="15">
        <v>265</v>
      </c>
      <c r="E17" s="7">
        <f t="shared" si="0"/>
        <v>5.3418588056006874E-3</v>
      </c>
      <c r="F17" s="7">
        <f t="shared" si="1"/>
        <v>5.1587301587301626E-2</v>
      </c>
      <c r="G17" s="9">
        <f>D17-C17</f>
        <v>13</v>
      </c>
      <c r="H17" s="14">
        <v>373.78298041495844</v>
      </c>
      <c r="I17" s="14">
        <v>397.11142646919984</v>
      </c>
      <c r="J17" s="18">
        <v>6.2411739636575092E-2</v>
      </c>
    </row>
    <row r="18" spans="1:10" ht="17.25" customHeight="1">
      <c r="A18" s="1">
        <v>16</v>
      </c>
      <c r="B18" s="33" t="s">
        <v>46</v>
      </c>
      <c r="C18" s="13">
        <v>213.2</v>
      </c>
      <c r="D18" s="15">
        <v>212.4</v>
      </c>
      <c r="E18" s="7">
        <f t="shared" si="0"/>
        <v>4.2815502275833431E-3</v>
      </c>
      <c r="F18" s="7">
        <f t="shared" si="1"/>
        <v>-3.7523452157597337E-3</v>
      </c>
      <c r="G18" s="9">
        <f>D18-C18</f>
        <v>-0.79999999999998295</v>
      </c>
      <c r="H18" s="14">
        <v>344.14684028971612</v>
      </c>
      <c r="I18" s="14">
        <v>345.3888795838422</v>
      </c>
      <c r="J18" s="18">
        <v>3.6090387843761285E-3</v>
      </c>
    </row>
    <row r="19" spans="1:10" ht="17.25" customHeight="1">
      <c r="A19" s="1">
        <v>17</v>
      </c>
      <c r="B19" s="33" t="s">
        <v>47</v>
      </c>
      <c r="C19" s="13">
        <v>352.3</v>
      </c>
      <c r="D19" s="15">
        <v>353.3</v>
      </c>
      <c r="E19" s="7">
        <f t="shared" si="0"/>
        <v>7.1218064755423508E-3</v>
      </c>
      <c r="F19" s="7">
        <f t="shared" si="1"/>
        <v>2.8384899233606653E-3</v>
      </c>
      <c r="G19" s="9">
        <f>D19-C19</f>
        <v>1</v>
      </c>
      <c r="H19" s="14">
        <v>366.12563627709568</v>
      </c>
      <c r="I19" s="14">
        <v>370.00227258684265</v>
      </c>
      <c r="J19" s="18">
        <v>1.0588267866642909E-2</v>
      </c>
    </row>
    <row r="20" spans="1:10" ht="17.25" customHeight="1">
      <c r="A20" s="1">
        <v>18</v>
      </c>
      <c r="B20" s="33" t="s">
        <v>66</v>
      </c>
      <c r="C20" s="13">
        <v>976.1</v>
      </c>
      <c r="D20" s="20">
        <v>1117.2</v>
      </c>
      <c r="E20" s="21">
        <f t="shared" si="0"/>
        <v>2.2520470406102219E-2</v>
      </c>
      <c r="F20" s="7">
        <f t="shared" si="1"/>
        <v>0.14455486118225602</v>
      </c>
      <c r="G20" s="20">
        <f>D20-C20</f>
        <v>141.10000000000002</v>
      </c>
      <c r="H20" s="10">
        <v>885.95577210033514</v>
      </c>
      <c r="I20" s="10">
        <v>1025.0180745220803</v>
      </c>
      <c r="J20" s="18">
        <v>0.15696302998519918</v>
      </c>
    </row>
    <row r="21" spans="1:10" ht="17.25" customHeight="1">
      <c r="A21" s="1">
        <v>19</v>
      </c>
      <c r="B21" s="33" t="s">
        <v>72</v>
      </c>
      <c r="C21" s="13">
        <v>375.2</v>
      </c>
      <c r="D21" s="15">
        <v>448.7</v>
      </c>
      <c r="E21" s="7">
        <f t="shared" si="0"/>
        <v>9.044875645558597E-3</v>
      </c>
      <c r="F21" s="7">
        <f t="shared" si="1"/>
        <v>0.19589552238805963</v>
      </c>
      <c r="G21" s="20">
        <f>D21-C21</f>
        <v>73.5</v>
      </c>
      <c r="H21" s="14">
        <v>365.96594721975117</v>
      </c>
      <c r="I21" s="14">
        <v>441.04565269743597</v>
      </c>
      <c r="J21" s="18">
        <v>0.20515489500612416</v>
      </c>
    </row>
    <row r="22" spans="1:10" ht="17.25" customHeight="1">
      <c r="A22" s="1">
        <v>20</v>
      </c>
      <c r="B22" s="33" t="s">
        <v>85</v>
      </c>
      <c r="C22" s="19">
        <v>5394.1</v>
      </c>
      <c r="D22" s="20">
        <v>5192.2</v>
      </c>
      <c r="E22" s="21">
        <f t="shared" si="0"/>
        <v>0.1046641482658109</v>
      </c>
      <c r="F22" s="7">
        <f t="shared" si="1"/>
        <v>-3.7429784394060306E-2</v>
      </c>
      <c r="G22" s="6">
        <f>D22-C22</f>
        <v>-201.90000000000055</v>
      </c>
      <c r="H22" s="14">
        <v>433.03475308405109</v>
      </c>
      <c r="I22" s="14">
        <v>416.43935290127223</v>
      </c>
      <c r="J22" s="18">
        <v>-3.8323483426185301E-2</v>
      </c>
    </row>
    <row r="23" spans="1:10" ht="17.25" customHeight="1">
      <c r="A23" s="1">
        <v>21</v>
      </c>
      <c r="B23" s="32" t="s">
        <v>5</v>
      </c>
      <c r="C23" s="13">
        <v>5355.6</v>
      </c>
      <c r="D23" s="15">
        <v>5524.2</v>
      </c>
      <c r="E23" s="7">
        <f t="shared" si="0"/>
        <v>0.1113565902411295</v>
      </c>
      <c r="F23" s="7">
        <f t="shared" si="1"/>
        <v>3.1481066547165426E-2</v>
      </c>
      <c r="G23" s="9">
        <f>D23-C23</f>
        <v>168.59999999999945</v>
      </c>
      <c r="H23" s="14">
        <v>452.26282148125114</v>
      </c>
      <c r="I23" s="14">
        <v>465.74562424473993</v>
      </c>
      <c r="J23" s="18">
        <v>2.9811875137845556E-2</v>
      </c>
    </row>
    <row r="24" spans="1:10" ht="17.25" customHeight="1">
      <c r="A24" s="1">
        <v>22</v>
      </c>
      <c r="B24" s="33" t="s">
        <v>52</v>
      </c>
      <c r="C24" s="13">
        <v>231.8</v>
      </c>
      <c r="D24" s="15">
        <v>238.1</v>
      </c>
      <c r="E24" s="7">
        <f t="shared" si="0"/>
        <v>4.7996097419378252E-3</v>
      </c>
      <c r="F24" s="7">
        <f t="shared" si="1"/>
        <v>2.7178602243313144E-2</v>
      </c>
      <c r="G24" s="9">
        <f>D24-C24</f>
        <v>6.2999999999999829</v>
      </c>
      <c r="H24" s="14">
        <v>465.38428334233453</v>
      </c>
      <c r="I24" s="14">
        <v>480.09743094440671</v>
      </c>
      <c r="J24" s="18">
        <v>3.1615050461962557E-2</v>
      </c>
    </row>
    <row r="25" spans="1:10" ht="17.25" customHeight="1">
      <c r="A25" s="1">
        <v>23</v>
      </c>
      <c r="B25" s="33" t="s">
        <v>39</v>
      </c>
      <c r="C25" s="13">
        <v>368</v>
      </c>
      <c r="D25" s="15">
        <v>357.8</v>
      </c>
      <c r="E25" s="7">
        <f t="shared" si="0"/>
        <v>7.2125172854487773E-3</v>
      </c>
      <c r="F25" s="7">
        <f t="shared" si="1"/>
        <v>-2.7717391304347805E-2</v>
      </c>
      <c r="G25" s="9">
        <f>D25-C25</f>
        <v>-10.199999999999989</v>
      </c>
      <c r="H25" s="14">
        <v>570.02475270529408</v>
      </c>
      <c r="I25" s="14">
        <v>559.58973845670221</v>
      </c>
      <c r="J25" s="18">
        <v>-1.830624757796584E-2</v>
      </c>
    </row>
    <row r="26" spans="1:10" ht="17.25" customHeight="1">
      <c r="A26" s="1">
        <v>24</v>
      </c>
      <c r="B26" s="33" t="s">
        <v>103</v>
      </c>
      <c r="C26" s="5">
        <v>41.3</v>
      </c>
      <c r="D26" s="6">
        <v>9.6999999999999993</v>
      </c>
      <c r="E26" s="7">
        <f t="shared" si="0"/>
        <v>1.9553219024274213E-4</v>
      </c>
      <c r="F26" s="8">
        <f t="shared" si="1"/>
        <v>-0.76513317191283292</v>
      </c>
      <c r="G26" s="9">
        <f>D26-C26</f>
        <v>-31.599999999999998</v>
      </c>
      <c r="H26" s="10">
        <v>1277.7279336695233</v>
      </c>
      <c r="I26" s="11">
        <v>296.24652597501756</v>
      </c>
      <c r="J26" s="8">
        <v>-0.76814584844817213</v>
      </c>
    </row>
    <row r="27" spans="1:10" ht="17.25" customHeight="1">
      <c r="A27" s="1">
        <v>25</v>
      </c>
      <c r="B27" s="33" t="s">
        <v>18</v>
      </c>
      <c r="C27" s="13">
        <v>358.7</v>
      </c>
      <c r="D27" s="15">
        <v>296.8</v>
      </c>
      <c r="E27" s="7">
        <f t="shared" si="0"/>
        <v>5.9828818622727703E-3</v>
      </c>
      <c r="F27" s="7">
        <f t="shared" si="1"/>
        <v>-0.17256760524114856</v>
      </c>
      <c r="G27" s="9">
        <f>D27-C27</f>
        <v>-61.899999999999977</v>
      </c>
      <c r="H27" s="14">
        <v>415.94964539336053</v>
      </c>
      <c r="I27" s="14">
        <v>345.77647088976863</v>
      </c>
      <c r="J27" s="18">
        <v>-0.16870593659775723</v>
      </c>
    </row>
    <row r="28" spans="1:10" ht="17.25" customHeight="1">
      <c r="A28" s="1">
        <v>26</v>
      </c>
      <c r="B28" s="33" t="s">
        <v>44</v>
      </c>
      <c r="C28" s="13">
        <v>494.3</v>
      </c>
      <c r="D28" s="15">
        <v>487.3</v>
      </c>
      <c r="E28" s="7">
        <f t="shared" si="0"/>
        <v>9.8229728149781693E-3</v>
      </c>
      <c r="F28" s="7">
        <f t="shared" si="1"/>
        <v>-1.4161440420797033E-2</v>
      </c>
      <c r="G28" s="9">
        <f>D28-C28</f>
        <v>-7</v>
      </c>
      <c r="H28" s="14">
        <v>584.72406891297874</v>
      </c>
      <c r="I28" s="14">
        <v>580.0285907792952</v>
      </c>
      <c r="J28" s="18">
        <v>-8.0302460311110213E-3</v>
      </c>
    </row>
    <row r="29" spans="1:10" ht="17.25" customHeight="1">
      <c r="A29" s="1">
        <v>27</v>
      </c>
      <c r="B29" s="33" t="s">
        <v>51</v>
      </c>
      <c r="C29" s="13">
        <v>428.9</v>
      </c>
      <c r="D29" s="15">
        <v>440.3</v>
      </c>
      <c r="E29" s="7">
        <f t="shared" si="0"/>
        <v>8.8755488003999343E-3</v>
      </c>
      <c r="F29" s="7">
        <f t="shared" si="1"/>
        <v>2.6579622289577998E-2</v>
      </c>
      <c r="G29" s="9">
        <f>D29-C29</f>
        <v>11.400000000000034</v>
      </c>
      <c r="H29" s="14">
        <v>547.98756072070137</v>
      </c>
      <c r="I29" s="14">
        <v>557.91310341856411</v>
      </c>
      <c r="J29" s="18">
        <v>1.8112715341218388E-2</v>
      </c>
    </row>
    <row r="30" spans="1:10" ht="17.25" customHeight="1">
      <c r="A30" s="1">
        <v>28</v>
      </c>
      <c r="B30" s="33" t="s">
        <v>21</v>
      </c>
      <c r="C30" s="13">
        <v>807.9</v>
      </c>
      <c r="D30" s="15">
        <v>711.3</v>
      </c>
      <c r="E30" s="7">
        <f t="shared" si="0"/>
        <v>1.4338355352542523E-2</v>
      </c>
      <c r="F30" s="7">
        <f t="shared" si="1"/>
        <v>-0.11956925362049764</v>
      </c>
      <c r="G30" s="9">
        <f>D30-C30</f>
        <v>-96.600000000000023</v>
      </c>
      <c r="H30" s="14">
        <v>659.75148462458105</v>
      </c>
      <c r="I30" s="14">
        <v>561.30344239281135</v>
      </c>
      <c r="J30" s="18">
        <v>-0.14921988737591041</v>
      </c>
    </row>
    <row r="31" spans="1:10" ht="17.25" customHeight="1">
      <c r="A31" s="1">
        <v>29</v>
      </c>
      <c r="B31" s="33" t="s">
        <v>40</v>
      </c>
      <c r="C31" s="13">
        <v>271.8</v>
      </c>
      <c r="D31" s="15">
        <v>264.5</v>
      </c>
      <c r="E31" s="7">
        <f t="shared" si="0"/>
        <v>5.3317798267221951E-3</v>
      </c>
      <c r="F31" s="7">
        <f t="shared" si="1"/>
        <v>-2.6857983811626185E-2</v>
      </c>
      <c r="G31" s="9">
        <f>D31-C31</f>
        <v>-7.3000000000000114</v>
      </c>
      <c r="H31" s="14">
        <v>395.81294561722359</v>
      </c>
      <c r="I31" s="14">
        <v>389.37255814090429</v>
      </c>
      <c r="J31" s="18">
        <v>-1.6271290637743685E-2</v>
      </c>
    </row>
    <row r="32" spans="1:10" ht="17.25" customHeight="1">
      <c r="A32" s="1">
        <v>30</v>
      </c>
      <c r="B32" s="33" t="s">
        <v>36</v>
      </c>
      <c r="C32" s="23">
        <v>259.60000000000002</v>
      </c>
      <c r="D32" s="15">
        <v>251.6</v>
      </c>
      <c r="E32" s="7">
        <f t="shared" si="0"/>
        <v>5.0717421716571049E-3</v>
      </c>
      <c r="F32" s="7">
        <f t="shared" si="1"/>
        <v>-3.0816640986132571E-2</v>
      </c>
      <c r="G32" s="9">
        <f>D32-C32</f>
        <v>-8.0000000000000284</v>
      </c>
      <c r="H32" s="14">
        <v>607.38217347358977</v>
      </c>
      <c r="I32" s="14">
        <v>591.15152369540192</v>
      </c>
      <c r="J32" s="18">
        <v>-2.6722301850522823E-2</v>
      </c>
    </row>
    <row r="33" spans="1:10" ht="17.25" customHeight="1">
      <c r="A33" s="1">
        <v>31</v>
      </c>
      <c r="B33" s="33" t="s">
        <v>62</v>
      </c>
      <c r="C33" s="13">
        <v>237.6</v>
      </c>
      <c r="D33" s="15">
        <v>257.2</v>
      </c>
      <c r="E33" s="7">
        <f t="shared" si="0"/>
        <v>5.1846267350962143E-3</v>
      </c>
      <c r="F33" s="7">
        <f t="shared" si="1"/>
        <v>8.2491582491582394E-2</v>
      </c>
      <c r="G33" s="9">
        <f>D33-C33</f>
        <v>19.599999999999994</v>
      </c>
      <c r="H33" s="14">
        <v>533.01268821449719</v>
      </c>
      <c r="I33" s="14">
        <v>582.05847741468267</v>
      </c>
      <c r="J33" s="18">
        <v>9.2016175758368179E-2</v>
      </c>
    </row>
    <row r="34" spans="1:10" ht="17.25" customHeight="1">
      <c r="A34" s="1">
        <v>32</v>
      </c>
      <c r="B34" s="33" t="s">
        <v>86</v>
      </c>
      <c r="C34" s="19">
        <v>1855.7</v>
      </c>
      <c r="D34" s="20">
        <v>2209.6999999999998</v>
      </c>
      <c r="E34" s="21">
        <f t="shared" si="0"/>
        <v>4.4543039255606938E-2</v>
      </c>
      <c r="F34" s="7">
        <f t="shared" si="1"/>
        <v>0.19076359325321968</v>
      </c>
      <c r="G34" s="20">
        <f>D34-C34</f>
        <v>353.99999999999977</v>
      </c>
      <c r="H34" s="14">
        <v>344.22331981753956</v>
      </c>
      <c r="I34" s="14">
        <v>409.87141459893081</v>
      </c>
      <c r="J34" s="18">
        <v>0.19071367627326619</v>
      </c>
    </row>
    <row r="35" spans="1:10" ht="17.25" customHeight="1">
      <c r="A35" s="1">
        <v>33</v>
      </c>
      <c r="B35" s="32" t="s">
        <v>70</v>
      </c>
      <c r="C35" s="13">
        <v>5840.6</v>
      </c>
      <c r="D35" s="15">
        <v>5728.7</v>
      </c>
      <c r="E35" s="7">
        <f t="shared" ref="E35:E66" si="2">D35/$E$1</f>
        <v>0.11547889260243266</v>
      </c>
      <c r="F35" s="7">
        <f t="shared" ref="F35:F66" si="3">D35/C35-1</f>
        <v>-1.9158990514673291E-2</v>
      </c>
      <c r="G35" s="9">
        <f t="shared" ref="G35:G66" si="4">D35-C35</f>
        <v>-111.90000000000055</v>
      </c>
      <c r="H35" s="14">
        <v>565.54551040758281</v>
      </c>
      <c r="I35" s="14">
        <v>553.06352318851589</v>
      </c>
      <c r="J35" s="18">
        <v>-2.2070703399397984E-2</v>
      </c>
    </row>
    <row r="36" spans="1:10" ht="17.25" customHeight="1">
      <c r="A36" s="1">
        <v>34</v>
      </c>
      <c r="B36" s="33" t="s">
        <v>87</v>
      </c>
      <c r="C36" s="22">
        <v>92.3</v>
      </c>
      <c r="D36" s="6">
        <v>92.8</v>
      </c>
      <c r="E36" s="7">
        <f t="shared" si="2"/>
        <v>1.8706584798480897E-3</v>
      </c>
      <c r="F36" s="7">
        <f t="shared" si="3"/>
        <v>5.4171180931743557E-3</v>
      </c>
      <c r="G36" s="9">
        <f t="shared" si="4"/>
        <v>0.5</v>
      </c>
      <c r="H36" s="14">
        <v>426.19801815612789</v>
      </c>
      <c r="I36" s="14">
        <v>424.8811889347752</v>
      </c>
      <c r="J36" s="18">
        <v>-3.0897122118251907E-3</v>
      </c>
    </row>
    <row r="37" spans="1:10" ht="17.25" customHeight="1">
      <c r="A37" s="1">
        <v>35</v>
      </c>
      <c r="B37" s="33" t="s">
        <v>32</v>
      </c>
      <c r="C37" s="22">
        <v>58.6</v>
      </c>
      <c r="D37" s="6">
        <v>55.4</v>
      </c>
      <c r="E37" s="7">
        <f t="shared" si="2"/>
        <v>1.1167508597368983E-3</v>
      </c>
      <c r="F37" s="7">
        <f t="shared" si="3"/>
        <v>-5.4607508532423243E-2</v>
      </c>
      <c r="G37" s="9">
        <f t="shared" si="4"/>
        <v>-3.2000000000000028</v>
      </c>
      <c r="H37" s="14">
        <v>471.26945192810325</v>
      </c>
      <c r="I37" s="14">
        <v>444.84057202964533</v>
      </c>
      <c r="J37" s="18">
        <v>-5.6080188924466756E-2</v>
      </c>
    </row>
    <row r="38" spans="1:10" ht="17.25" customHeight="1">
      <c r="A38" s="1">
        <v>36</v>
      </c>
      <c r="B38" s="33" t="s">
        <v>77</v>
      </c>
      <c r="C38" s="13">
        <v>587.70000000000005</v>
      </c>
      <c r="D38" s="15">
        <v>759.6</v>
      </c>
      <c r="E38" s="7">
        <f t="shared" si="2"/>
        <v>1.5311984712204839E-2</v>
      </c>
      <c r="F38" s="21">
        <f t="shared" si="3"/>
        <v>0.29249617151607965</v>
      </c>
      <c r="G38" s="20">
        <f t="shared" si="4"/>
        <v>171.89999999999998</v>
      </c>
      <c r="H38" s="14">
        <v>602.74141193483388</v>
      </c>
      <c r="I38" s="10">
        <v>782.51194989286307</v>
      </c>
      <c r="J38" s="21">
        <v>0.29825483100780414</v>
      </c>
    </row>
    <row r="39" spans="1:10" ht="17.25" customHeight="1">
      <c r="A39" s="1">
        <v>37</v>
      </c>
      <c r="B39" s="33" t="s">
        <v>50</v>
      </c>
      <c r="C39" s="19">
        <v>1698.6</v>
      </c>
      <c r="D39" s="20">
        <v>1740.2</v>
      </c>
      <c r="E39" s="21">
        <f t="shared" si="2"/>
        <v>3.507887808870308E-2</v>
      </c>
      <c r="F39" s="7">
        <f t="shared" si="3"/>
        <v>2.4490757094077553E-2</v>
      </c>
      <c r="G39" s="9">
        <f t="shared" si="4"/>
        <v>41.600000000000136</v>
      </c>
      <c r="H39" s="14">
        <v>542.86113320743482</v>
      </c>
      <c r="I39" s="14">
        <v>552.36886635511144</v>
      </c>
      <c r="J39" s="18">
        <v>1.7514116531977875E-2</v>
      </c>
    </row>
    <row r="40" spans="1:10" ht="17.25" customHeight="1">
      <c r="A40" s="1">
        <v>38</v>
      </c>
      <c r="B40" s="33" t="s">
        <v>10</v>
      </c>
      <c r="C40" s="13">
        <v>563.29999999999995</v>
      </c>
      <c r="D40" s="15">
        <v>421.4</v>
      </c>
      <c r="E40" s="7">
        <f t="shared" si="2"/>
        <v>8.4945633987929415E-3</v>
      </c>
      <c r="F40" s="8">
        <f t="shared" si="3"/>
        <v>-0.25190839694656486</v>
      </c>
      <c r="G40" s="6">
        <f t="shared" si="4"/>
        <v>-141.89999999999998</v>
      </c>
      <c r="H40" s="10">
        <v>835.73187739236209</v>
      </c>
      <c r="I40" s="14">
        <v>631.22102472307301</v>
      </c>
      <c r="J40" s="8">
        <v>-0.24470868971445814</v>
      </c>
    </row>
    <row r="41" spans="1:10" ht="17.25" customHeight="1">
      <c r="A41" s="1">
        <v>39</v>
      </c>
      <c r="B41" s="33" t="s">
        <v>29</v>
      </c>
      <c r="C41" s="13">
        <v>551.1</v>
      </c>
      <c r="D41" s="15">
        <v>508.3</v>
      </c>
      <c r="E41" s="7">
        <f t="shared" si="2"/>
        <v>1.0246289927874828E-2</v>
      </c>
      <c r="F41" s="7">
        <f t="shared" si="3"/>
        <v>-7.7662856105969902E-2</v>
      </c>
      <c r="G41" s="9">
        <f t="shared" si="4"/>
        <v>-42.800000000000011</v>
      </c>
      <c r="H41" s="11">
        <v>285.62129239099903</v>
      </c>
      <c r="I41" s="11">
        <v>264.67052086929397</v>
      </c>
      <c r="J41" s="18">
        <v>-7.3351574549367471E-2</v>
      </c>
    </row>
    <row r="42" spans="1:10" ht="17.25" customHeight="1">
      <c r="A42" s="1">
        <v>40</v>
      </c>
      <c r="B42" s="33" t="s">
        <v>48</v>
      </c>
      <c r="C42" s="19">
        <v>1692.5</v>
      </c>
      <c r="D42" s="20">
        <v>1697.9</v>
      </c>
      <c r="E42" s="21">
        <f t="shared" si="2"/>
        <v>3.4226196475582671E-2</v>
      </c>
      <c r="F42" s="7">
        <f t="shared" si="3"/>
        <v>3.1905465288035728E-3</v>
      </c>
      <c r="G42" s="9">
        <f t="shared" si="4"/>
        <v>5.4000000000000909</v>
      </c>
      <c r="H42" s="14">
        <v>591.10633802202017</v>
      </c>
      <c r="I42" s="14">
        <v>594.32820680479381</v>
      </c>
      <c r="J42" s="18">
        <v>5.4505739078263282E-3</v>
      </c>
    </row>
    <row r="43" spans="1:10" ht="17.25" customHeight="1">
      <c r="A43" s="1">
        <v>41</v>
      </c>
      <c r="B43" s="33" t="s">
        <v>11</v>
      </c>
      <c r="C43" s="13">
        <v>596.5</v>
      </c>
      <c r="D43" s="15">
        <v>453.1</v>
      </c>
      <c r="E43" s="7">
        <f t="shared" si="2"/>
        <v>9.1335706596893263E-3</v>
      </c>
      <c r="F43" s="8">
        <f t="shared" si="3"/>
        <v>-0.2404023470243084</v>
      </c>
      <c r="G43" s="6">
        <f t="shared" si="4"/>
        <v>-143.39999999999998</v>
      </c>
      <c r="H43" s="10">
        <v>1435.0395026800234</v>
      </c>
      <c r="I43" s="10">
        <v>1008.942647700653</v>
      </c>
      <c r="J43" s="8">
        <v>-0.29692343254914488</v>
      </c>
    </row>
    <row r="44" spans="1:10" ht="17.25" customHeight="1">
      <c r="A44" s="1">
        <v>42</v>
      </c>
      <c r="B44" s="32" t="s">
        <v>8</v>
      </c>
      <c r="C44" s="13">
        <v>1798.7</v>
      </c>
      <c r="D44" s="15">
        <v>1891.9</v>
      </c>
      <c r="E44" s="7">
        <f t="shared" si="2"/>
        <v>3.8136840280437512E-2</v>
      </c>
      <c r="F44" s="7">
        <f t="shared" si="3"/>
        <v>5.1815199866570349E-2</v>
      </c>
      <c r="G44" s="9">
        <f t="shared" si="4"/>
        <v>93.200000000000045</v>
      </c>
      <c r="H44" s="14">
        <v>361.92086273466657</v>
      </c>
      <c r="I44" s="14">
        <v>377.64449957263236</v>
      </c>
      <c r="J44" s="18">
        <v>4.3444958434167846E-2</v>
      </c>
    </row>
    <row r="45" spans="1:10" ht="17.25" customHeight="1">
      <c r="A45" s="1">
        <v>43</v>
      </c>
      <c r="B45" s="33" t="s">
        <v>35</v>
      </c>
      <c r="C45" s="13">
        <v>495.7</v>
      </c>
      <c r="D45" s="15">
        <v>479.9</v>
      </c>
      <c r="E45" s="7">
        <f t="shared" si="2"/>
        <v>9.6738039275764895E-3</v>
      </c>
      <c r="F45" s="7">
        <f t="shared" si="3"/>
        <v>-3.1874117409723679E-2</v>
      </c>
      <c r="G45" s="9">
        <f t="shared" si="4"/>
        <v>-15.800000000000011</v>
      </c>
      <c r="H45" s="14">
        <v>353.29594397440474</v>
      </c>
      <c r="I45" s="14">
        <v>339.22961865473081</v>
      </c>
      <c r="J45" s="18">
        <v>-3.981456781369952E-2</v>
      </c>
    </row>
    <row r="46" spans="1:10" ht="17.25" customHeight="1">
      <c r="A46" s="1">
        <v>44</v>
      </c>
      <c r="B46" s="33" t="s">
        <v>89</v>
      </c>
      <c r="C46" s="22">
        <v>72.8</v>
      </c>
      <c r="D46" s="15">
        <v>266.8</v>
      </c>
      <c r="E46" s="7">
        <f t="shared" si="2"/>
        <v>5.3781431295632579E-3</v>
      </c>
      <c r="F46" s="21">
        <f t="shared" si="3"/>
        <v>2.6648351648351651</v>
      </c>
      <c r="G46" s="20">
        <f t="shared" si="4"/>
        <v>194</v>
      </c>
      <c r="H46" s="11">
        <v>260.91413129571822</v>
      </c>
      <c r="I46" s="10">
        <v>937.17617717828477</v>
      </c>
      <c r="J46" s="21">
        <v>2.591895051924558</v>
      </c>
    </row>
    <row r="47" spans="1:10" ht="17.25" customHeight="1">
      <c r="A47" s="1">
        <v>45</v>
      </c>
      <c r="B47" s="33" t="s">
        <v>69</v>
      </c>
      <c r="C47" s="13">
        <v>160.4</v>
      </c>
      <c r="D47" s="15">
        <v>190.1</v>
      </c>
      <c r="E47" s="7">
        <f t="shared" si="2"/>
        <v>3.832027769602606E-3</v>
      </c>
      <c r="F47" s="7">
        <f t="shared" si="3"/>
        <v>0.18516209476309209</v>
      </c>
      <c r="G47" s="9">
        <f t="shared" si="4"/>
        <v>29.699999999999989</v>
      </c>
      <c r="H47" s="14">
        <v>355.22247911628443</v>
      </c>
      <c r="I47" s="14">
        <v>420.49707576468086</v>
      </c>
      <c r="J47" s="18">
        <v>0.183756942440088</v>
      </c>
    </row>
    <row r="48" spans="1:10" ht="17.25" customHeight="1">
      <c r="A48" s="1">
        <v>46</v>
      </c>
      <c r="B48" s="33" t="s">
        <v>26</v>
      </c>
      <c r="C48" s="22">
        <v>112</v>
      </c>
      <c r="D48" s="6">
        <v>102.4</v>
      </c>
      <c r="E48" s="7">
        <f t="shared" si="2"/>
        <v>2.0641748743151335E-3</v>
      </c>
      <c r="F48" s="7">
        <f t="shared" si="3"/>
        <v>-8.5714285714285632E-2</v>
      </c>
      <c r="G48" s="9">
        <f t="shared" si="4"/>
        <v>-9.5999999999999943</v>
      </c>
      <c r="H48" s="14">
        <v>561.26846673482066</v>
      </c>
      <c r="I48" s="14">
        <v>512.92840040473254</v>
      </c>
      <c r="J48" s="18">
        <v>-8.6126460321753751E-2</v>
      </c>
    </row>
    <row r="49" spans="1:10" ht="17.25" customHeight="1">
      <c r="A49" s="1">
        <v>47</v>
      </c>
      <c r="B49" s="33" t="s">
        <v>7</v>
      </c>
      <c r="C49" s="13">
        <v>306.8</v>
      </c>
      <c r="D49" s="15">
        <v>208.7</v>
      </c>
      <c r="E49" s="7">
        <f t="shared" si="2"/>
        <v>4.2069657838825032E-3</v>
      </c>
      <c r="F49" s="8">
        <f t="shared" si="3"/>
        <v>-0.31975228161668845</v>
      </c>
      <c r="G49" s="9">
        <f t="shared" si="4"/>
        <v>-98.100000000000023</v>
      </c>
      <c r="H49" s="10">
        <v>683.16384130469157</v>
      </c>
      <c r="I49" s="14">
        <v>466.93947685774566</v>
      </c>
      <c r="J49" s="8">
        <v>-0.31650440402993996</v>
      </c>
    </row>
    <row r="50" spans="1:10" ht="17.25" customHeight="1">
      <c r="A50" s="1">
        <v>48</v>
      </c>
      <c r="B50" s="33" t="s">
        <v>88</v>
      </c>
      <c r="C50" s="22">
        <v>108.3</v>
      </c>
      <c r="D50" s="6">
        <v>112</v>
      </c>
      <c r="E50" s="7">
        <f t="shared" si="2"/>
        <v>2.2576912687821771E-3</v>
      </c>
      <c r="F50" s="7">
        <f t="shared" si="3"/>
        <v>3.4164358264081374E-2</v>
      </c>
      <c r="G50" s="9">
        <f t="shared" si="4"/>
        <v>3.7000000000000028</v>
      </c>
      <c r="H50" s="11">
        <v>200.50171713151099</v>
      </c>
      <c r="I50" s="11">
        <v>200.87199969869201</v>
      </c>
      <c r="J50" s="18">
        <v>1.8467800300092652E-3</v>
      </c>
    </row>
    <row r="51" spans="1:10" ht="17.25" customHeight="1">
      <c r="A51" s="1">
        <v>49</v>
      </c>
      <c r="B51" s="33" t="s">
        <v>42</v>
      </c>
      <c r="C51" s="13">
        <v>542.70000000000005</v>
      </c>
      <c r="D51" s="15">
        <v>532</v>
      </c>
      <c r="E51" s="7">
        <f t="shared" si="2"/>
        <v>1.0724033526715342E-2</v>
      </c>
      <c r="F51" s="7">
        <f t="shared" si="3"/>
        <v>-1.9716233646582038E-2</v>
      </c>
      <c r="G51" s="9">
        <f t="shared" si="4"/>
        <v>-10.700000000000045</v>
      </c>
      <c r="H51" s="14">
        <v>329.41799179459662</v>
      </c>
      <c r="I51" s="14">
        <v>321.61863646998154</v>
      </c>
      <c r="J51" s="18">
        <v>-2.3676166812036881E-2</v>
      </c>
    </row>
    <row r="52" spans="1:10" ht="17.25" customHeight="1">
      <c r="A52" s="1">
        <v>50</v>
      </c>
      <c r="B52" s="32" t="s">
        <v>61</v>
      </c>
      <c r="C52" s="13">
        <v>8464.7999999999993</v>
      </c>
      <c r="D52" s="15">
        <v>8400.5</v>
      </c>
      <c r="E52" s="7">
        <f t="shared" si="2"/>
        <v>0.16933692413754178</v>
      </c>
      <c r="F52" s="7">
        <f t="shared" si="3"/>
        <v>-7.5961629335600245E-3</v>
      </c>
      <c r="G52" s="9">
        <f t="shared" si="4"/>
        <v>-64.299999999999272</v>
      </c>
      <c r="H52" s="14">
        <v>399.97884999843359</v>
      </c>
      <c r="I52" s="14">
        <v>398.50966257253987</v>
      </c>
      <c r="J52" s="18">
        <v>-3.6731627832308211E-3</v>
      </c>
    </row>
    <row r="53" spans="1:10" ht="17.25" customHeight="1">
      <c r="A53" s="1">
        <v>51</v>
      </c>
      <c r="B53" s="33" t="s">
        <v>30</v>
      </c>
      <c r="C53" s="13">
        <v>855.6</v>
      </c>
      <c r="D53" s="15">
        <v>797.8</v>
      </c>
      <c r="E53" s="7">
        <f t="shared" si="2"/>
        <v>1.6082018698521616E-2</v>
      </c>
      <c r="F53" s="7">
        <f t="shared" si="3"/>
        <v>-6.7554932211313812E-2</v>
      </c>
      <c r="G53" s="9">
        <f t="shared" si="4"/>
        <v>-57.800000000000068</v>
      </c>
      <c r="H53" s="14">
        <v>339.34174998175587</v>
      </c>
      <c r="I53" s="14">
        <v>317.04084613107244</v>
      </c>
      <c r="J53" s="18">
        <v>-6.5718125906648384E-2</v>
      </c>
    </row>
    <row r="54" spans="1:10" ht="17.25" customHeight="1">
      <c r="A54" s="1">
        <v>52</v>
      </c>
      <c r="B54" s="33" t="s">
        <v>2</v>
      </c>
      <c r="C54" s="13">
        <v>203</v>
      </c>
      <c r="D54" s="6">
        <v>92.2</v>
      </c>
      <c r="E54" s="7">
        <f t="shared" si="2"/>
        <v>1.8585637051938995E-3</v>
      </c>
      <c r="F54" s="8">
        <f t="shared" si="3"/>
        <v>-0.54581280788177344</v>
      </c>
      <c r="G54" s="9">
        <f t="shared" si="4"/>
        <v>-110.8</v>
      </c>
      <c r="H54" s="14">
        <v>446.67611360975911</v>
      </c>
      <c r="I54" s="11">
        <v>202.39226782511727</v>
      </c>
      <c r="J54" s="8">
        <v>-0.54689256564558919</v>
      </c>
    </row>
    <row r="55" spans="1:10" ht="17.25" customHeight="1">
      <c r="A55" s="1">
        <v>53</v>
      </c>
      <c r="B55" s="33" t="s">
        <v>71</v>
      </c>
      <c r="C55" s="13">
        <v>238.1</v>
      </c>
      <c r="D55" s="15">
        <v>283.5</v>
      </c>
      <c r="E55" s="7">
        <f t="shared" si="2"/>
        <v>5.714781024104886E-3</v>
      </c>
      <c r="F55" s="7">
        <f t="shared" si="3"/>
        <v>0.19067618647627049</v>
      </c>
      <c r="G55" s="9">
        <f t="shared" si="4"/>
        <v>45.400000000000006</v>
      </c>
      <c r="H55" s="14">
        <v>472.04786696220043</v>
      </c>
      <c r="I55" s="14">
        <v>565.08211131419955</v>
      </c>
      <c r="J55" s="18">
        <v>0.19708646275791541</v>
      </c>
    </row>
    <row r="56" spans="1:10" ht="17.25" customHeight="1">
      <c r="A56" s="1">
        <v>54</v>
      </c>
      <c r="B56" s="33" t="s">
        <v>90</v>
      </c>
      <c r="C56" s="19">
        <v>1476.8</v>
      </c>
      <c r="D56" s="20">
        <v>1490.1</v>
      </c>
      <c r="E56" s="21">
        <f t="shared" si="2"/>
        <v>3.0037372853681448E-2</v>
      </c>
      <c r="F56" s="7">
        <f t="shared" si="3"/>
        <v>9.0059588299025162E-3</v>
      </c>
      <c r="G56" s="9">
        <f t="shared" si="4"/>
        <v>13.299999999999955</v>
      </c>
      <c r="H56" s="14">
        <v>492.21317950116082</v>
      </c>
      <c r="I56" s="14">
        <v>496.97946812090669</v>
      </c>
      <c r="J56" s="18">
        <v>9.6833827663378447E-3</v>
      </c>
    </row>
    <row r="57" spans="1:10" ht="17.25" customHeight="1">
      <c r="A57" s="1">
        <v>55</v>
      </c>
      <c r="B57" s="33" t="s">
        <v>78</v>
      </c>
      <c r="C57" s="13">
        <v>214</v>
      </c>
      <c r="D57" s="15">
        <v>287.39999999999998</v>
      </c>
      <c r="E57" s="7">
        <f t="shared" si="2"/>
        <v>5.7933970593571221E-3</v>
      </c>
      <c r="F57" s="21">
        <f t="shared" si="3"/>
        <v>0.34299065420560737</v>
      </c>
      <c r="G57" s="9">
        <f t="shared" si="4"/>
        <v>73.399999999999977</v>
      </c>
      <c r="H57" s="11">
        <v>215.45041217476049</v>
      </c>
      <c r="I57" s="11">
        <v>290.18871353709142</v>
      </c>
      <c r="J57" s="21">
        <v>0.34689328559607335</v>
      </c>
    </row>
    <row r="58" spans="1:10" ht="17.25" customHeight="1">
      <c r="A58" s="1">
        <v>56</v>
      </c>
      <c r="B58" s="33" t="s">
        <v>91</v>
      </c>
      <c r="C58" s="13">
        <v>263.10000000000002</v>
      </c>
      <c r="D58" s="15">
        <v>184.1</v>
      </c>
      <c r="E58" s="7">
        <f t="shared" si="2"/>
        <v>3.7110800230607038E-3</v>
      </c>
      <c r="F58" s="8">
        <f t="shared" si="3"/>
        <v>-0.30026605853287736</v>
      </c>
      <c r="G58" s="9">
        <f t="shared" si="4"/>
        <v>-79.000000000000028</v>
      </c>
      <c r="H58" s="14">
        <v>341.1155034468095</v>
      </c>
      <c r="I58" s="11">
        <v>238.95281298470363</v>
      </c>
      <c r="J58" s="8">
        <v>-0.29949588755069945</v>
      </c>
    </row>
    <row r="59" spans="1:10" ht="17.25" customHeight="1">
      <c r="A59" s="1">
        <v>57</v>
      </c>
      <c r="B59" s="33" t="s">
        <v>14</v>
      </c>
      <c r="C59" s="13">
        <v>722.3</v>
      </c>
      <c r="D59" s="15">
        <v>564.79999999999995</v>
      </c>
      <c r="E59" s="7">
        <f t="shared" si="2"/>
        <v>1.1385214541144406E-2</v>
      </c>
      <c r="F59" s="7">
        <f t="shared" si="3"/>
        <v>-0.21805344039872632</v>
      </c>
      <c r="G59" s="6">
        <f t="shared" si="4"/>
        <v>-157.5</v>
      </c>
      <c r="H59" s="14">
        <v>365.37187198073741</v>
      </c>
      <c r="I59" s="11">
        <v>287.39024420029386</v>
      </c>
      <c r="J59" s="18">
        <v>-0.21343084610671614</v>
      </c>
    </row>
    <row r="60" spans="1:10" ht="17.25" customHeight="1">
      <c r="A60" s="1">
        <v>58</v>
      </c>
      <c r="B60" s="33" t="s">
        <v>67</v>
      </c>
      <c r="C60" s="13">
        <v>450.5</v>
      </c>
      <c r="D60" s="15">
        <v>515.9</v>
      </c>
      <c r="E60" s="7">
        <f t="shared" si="2"/>
        <v>1.0399490406827904E-2</v>
      </c>
      <c r="F60" s="7">
        <f t="shared" si="3"/>
        <v>0.14517203107658161</v>
      </c>
      <c r="G60" s="9">
        <f t="shared" si="4"/>
        <v>65.399999999999977</v>
      </c>
      <c r="H60" s="14">
        <v>458.54097452934661</v>
      </c>
      <c r="I60" s="14">
        <v>526.64836651214637</v>
      </c>
      <c r="J60" s="18">
        <v>0.14853065650830044</v>
      </c>
    </row>
    <row r="61" spans="1:10" ht="17.25" customHeight="1">
      <c r="A61" s="1">
        <v>59</v>
      </c>
      <c r="B61" s="33" t="s">
        <v>64</v>
      </c>
      <c r="C61" s="13">
        <v>808</v>
      </c>
      <c r="D61" s="15">
        <v>894.5</v>
      </c>
      <c r="E61" s="7">
        <f t="shared" si="2"/>
        <v>1.8031293213621943E-2</v>
      </c>
      <c r="F61" s="7">
        <f t="shared" si="3"/>
        <v>0.10705445544554459</v>
      </c>
      <c r="G61" s="20">
        <f t="shared" si="4"/>
        <v>86.5</v>
      </c>
      <c r="H61" s="11">
        <v>316.22620035825923</v>
      </c>
      <c r="I61" s="14">
        <v>351.65365672627547</v>
      </c>
      <c r="J61" s="18">
        <v>0.11203200850492379</v>
      </c>
    </row>
    <row r="62" spans="1:10" ht="17.25" customHeight="1">
      <c r="A62" s="1">
        <v>60</v>
      </c>
      <c r="B62" s="33" t="s">
        <v>79</v>
      </c>
      <c r="C62" s="13">
        <v>383.5</v>
      </c>
      <c r="D62" s="15">
        <v>527.5</v>
      </c>
      <c r="E62" s="7">
        <f t="shared" si="2"/>
        <v>1.0633322716808915E-2</v>
      </c>
      <c r="F62" s="21">
        <f t="shared" si="3"/>
        <v>0.37548891786179928</v>
      </c>
      <c r="G62" s="20">
        <f t="shared" si="4"/>
        <v>144</v>
      </c>
      <c r="H62" s="14">
        <v>323.61531042176313</v>
      </c>
      <c r="I62" s="14">
        <v>445.39612391384566</v>
      </c>
      <c r="J62" s="21">
        <v>0.37631351042497774</v>
      </c>
    </row>
    <row r="63" spans="1:10" ht="17.25" customHeight="1">
      <c r="A63" s="1">
        <v>61</v>
      </c>
      <c r="B63" s="33" t="s">
        <v>68</v>
      </c>
      <c r="C63" s="13">
        <v>335</v>
      </c>
      <c r="D63" s="15">
        <v>385</v>
      </c>
      <c r="E63" s="7">
        <f t="shared" si="2"/>
        <v>7.7608137364387347E-3</v>
      </c>
      <c r="F63" s="7">
        <f t="shared" si="3"/>
        <v>0.14925373134328357</v>
      </c>
      <c r="G63" s="9">
        <f t="shared" si="4"/>
        <v>50</v>
      </c>
      <c r="H63" s="14">
        <v>371.12986332450379</v>
      </c>
      <c r="I63" s="14">
        <v>429.68126578520622</v>
      </c>
      <c r="J63" s="18">
        <v>0.15776526829776305</v>
      </c>
    </row>
    <row r="64" spans="1:10" ht="17.25" customHeight="1">
      <c r="A64" s="1">
        <v>62</v>
      </c>
      <c r="B64" s="33" t="s">
        <v>49</v>
      </c>
      <c r="C64" s="19">
        <v>1039.7</v>
      </c>
      <c r="D64" s="20">
        <v>1046.3</v>
      </c>
      <c r="E64" s="21">
        <f t="shared" si="2"/>
        <v>2.1091271201132071E-2</v>
      </c>
      <c r="F64" s="7">
        <f t="shared" si="3"/>
        <v>6.347984995671796E-3</v>
      </c>
      <c r="G64" s="9">
        <f t="shared" si="4"/>
        <v>6.5999999999999091</v>
      </c>
      <c r="H64" s="14">
        <v>409.42710134118192</v>
      </c>
      <c r="I64" s="14">
        <v>414.20022303393444</v>
      </c>
      <c r="J64" s="18">
        <v>1.1658050180647361E-2</v>
      </c>
    </row>
    <row r="65" spans="1:10" ht="17.25" customHeight="1">
      <c r="A65" s="1">
        <v>63</v>
      </c>
      <c r="B65" s="33" t="s">
        <v>20</v>
      </c>
      <c r="C65" s="19">
        <v>1071.3</v>
      </c>
      <c r="D65" s="15">
        <v>914</v>
      </c>
      <c r="E65" s="7">
        <f t="shared" si="2"/>
        <v>1.8424373389883127E-2</v>
      </c>
      <c r="F65" s="7">
        <f t="shared" si="3"/>
        <v>-0.146830953047699</v>
      </c>
      <c r="G65" s="6">
        <f t="shared" si="4"/>
        <v>-157.29999999999995</v>
      </c>
      <c r="H65" s="14">
        <v>581.63335110501112</v>
      </c>
      <c r="I65" s="14">
        <v>501.61240398567827</v>
      </c>
      <c r="J65" s="18">
        <v>-0.13757970887897975</v>
      </c>
    </row>
    <row r="66" spans="1:10" ht="17.25" customHeight="1">
      <c r="A66" s="1">
        <v>64</v>
      </c>
      <c r="B66" s="33" t="s">
        <v>54</v>
      </c>
      <c r="C66" s="13">
        <v>403.9</v>
      </c>
      <c r="D66" s="15">
        <v>417.4</v>
      </c>
      <c r="E66" s="7">
        <f t="shared" si="2"/>
        <v>8.4139315677650064E-3</v>
      </c>
      <c r="F66" s="7">
        <f t="shared" si="3"/>
        <v>3.3424114879920808E-2</v>
      </c>
      <c r="G66" s="9">
        <f t="shared" si="4"/>
        <v>13.5</v>
      </c>
      <c r="H66" s="14">
        <v>432.18892616192909</v>
      </c>
      <c r="I66" s="14">
        <v>448.86981377387241</v>
      </c>
      <c r="J66" s="18">
        <v>3.8596286489981591E-2</v>
      </c>
    </row>
    <row r="67" spans="1:10" ht="17.25" customHeight="1">
      <c r="A67" s="1">
        <v>65</v>
      </c>
      <c r="B67" s="32" t="s">
        <v>84</v>
      </c>
      <c r="C67" s="13">
        <v>3823.2</v>
      </c>
      <c r="D67" s="15">
        <v>3295.4</v>
      </c>
      <c r="E67" s="7">
        <f t="shared" ref="E67:E96" si="5">D67/$E$1</f>
        <v>6.6428533992364175E-2</v>
      </c>
      <c r="F67" s="7">
        <f t="shared" ref="F67:F96" si="6">D67/C67-1</f>
        <v>-0.13805189370161119</v>
      </c>
      <c r="G67" s="9">
        <f t="shared" ref="G67:G96" si="7">D67-C67</f>
        <v>-527.79999999999973</v>
      </c>
      <c r="H67" s="14">
        <v>379.30023907661547</v>
      </c>
      <c r="I67" s="14">
        <v>326.84422154511805</v>
      </c>
      <c r="J67" s="18">
        <v>-0.1382968216924898</v>
      </c>
    </row>
    <row r="68" spans="1:10" ht="17.25" customHeight="1">
      <c r="A68" s="1">
        <v>66</v>
      </c>
      <c r="B68" s="33" t="s">
        <v>17</v>
      </c>
      <c r="C68" s="13">
        <v>216.5</v>
      </c>
      <c r="D68" s="15">
        <v>177.8</v>
      </c>
      <c r="E68" s="7">
        <f t="shared" si="5"/>
        <v>3.5840848891917068E-3</v>
      </c>
      <c r="F68" s="7">
        <f t="shared" si="6"/>
        <v>-0.17875288683602764</v>
      </c>
      <c r="G68" s="9">
        <f t="shared" si="7"/>
        <v>-38.699999999999989</v>
      </c>
      <c r="H68" s="14">
        <v>419.179647037184</v>
      </c>
      <c r="I68" s="14">
        <v>347.07581791207934</v>
      </c>
      <c r="J68" s="18">
        <v>-0.17201176067288537</v>
      </c>
    </row>
    <row r="69" spans="1:10" ht="17.25" customHeight="1">
      <c r="A69" s="1">
        <v>67</v>
      </c>
      <c r="B69" s="33" t="s">
        <v>9</v>
      </c>
      <c r="C69" s="19">
        <v>1703.2</v>
      </c>
      <c r="D69" s="20">
        <v>1263.5</v>
      </c>
      <c r="E69" s="21">
        <f t="shared" si="5"/>
        <v>2.5469579625948938E-2</v>
      </c>
      <c r="F69" s="8">
        <f t="shared" si="6"/>
        <v>-0.25816110850164398</v>
      </c>
      <c r="G69" s="6">
        <f t="shared" si="7"/>
        <v>-439.70000000000005</v>
      </c>
      <c r="H69" s="14">
        <v>464.67341632631906</v>
      </c>
      <c r="I69" s="14">
        <v>345.433767483569</v>
      </c>
      <c r="J69" s="8">
        <v>-0.25660957707770715</v>
      </c>
    </row>
    <row r="70" spans="1:10" ht="17.25" customHeight="1">
      <c r="A70" s="1">
        <v>68</v>
      </c>
      <c r="B70" s="33" t="s">
        <v>101</v>
      </c>
      <c r="C70" s="13">
        <v>532.9</v>
      </c>
      <c r="D70" s="15">
        <v>539.70000000000005</v>
      </c>
      <c r="E70" s="7">
        <f t="shared" si="5"/>
        <v>1.0879249801444118E-2</v>
      </c>
      <c r="F70" s="7">
        <f t="shared" si="6"/>
        <v>1.2760367798836603E-2</v>
      </c>
      <c r="G70" s="9">
        <f t="shared" si="7"/>
        <v>6.8000000000000682</v>
      </c>
      <c r="H70" s="14">
        <v>345.21492852127</v>
      </c>
      <c r="I70" s="14">
        <v>346.81367745235571</v>
      </c>
      <c r="J70" s="18">
        <v>4.6311697409320285E-3</v>
      </c>
    </row>
    <row r="71" spans="1:10" ht="17.25" customHeight="1">
      <c r="A71" s="1">
        <v>69</v>
      </c>
      <c r="B71" s="33" t="s">
        <v>102</v>
      </c>
      <c r="C71" s="13">
        <v>191.4</v>
      </c>
      <c r="D71" s="15">
        <v>183.9</v>
      </c>
      <c r="E71" s="7">
        <f t="shared" si="5"/>
        <v>3.7070484315093071E-3</v>
      </c>
      <c r="F71" s="7">
        <f t="shared" si="6"/>
        <v>-3.9184952978056464E-2</v>
      </c>
      <c r="G71" s="9">
        <f t="shared" si="7"/>
        <v>-7.5</v>
      </c>
      <c r="H71" s="14">
        <v>420.04450628311088</v>
      </c>
      <c r="I71" s="14">
        <v>401.46001336017008</v>
      </c>
      <c r="J71" s="18">
        <v>-4.4244104243598481E-2</v>
      </c>
    </row>
    <row r="72" spans="1:10" ht="17.25" customHeight="1">
      <c r="A72" s="1">
        <v>70</v>
      </c>
      <c r="B72" s="33" t="s">
        <v>92</v>
      </c>
      <c r="C72" s="13">
        <v>317</v>
      </c>
      <c r="D72" s="15">
        <v>340.6</v>
      </c>
      <c r="E72" s="7">
        <f t="shared" si="5"/>
        <v>6.8658004120286577E-3</v>
      </c>
      <c r="F72" s="7">
        <f t="shared" si="6"/>
        <v>7.4447949526813995E-2</v>
      </c>
      <c r="G72" s="9">
        <f t="shared" si="7"/>
        <v>23.600000000000023</v>
      </c>
      <c r="H72" s="11">
        <v>308.40745976352832</v>
      </c>
      <c r="I72" s="14">
        <v>326.97526757540066</v>
      </c>
      <c r="J72" s="18">
        <v>6.0205443234444544E-2</v>
      </c>
    </row>
    <row r="73" spans="1:10" ht="17.25" customHeight="1">
      <c r="A73" s="1">
        <v>71</v>
      </c>
      <c r="B73" s="33" t="s">
        <v>28</v>
      </c>
      <c r="C73" s="13">
        <v>862.2</v>
      </c>
      <c r="D73" s="15">
        <v>790</v>
      </c>
      <c r="E73" s="7">
        <f t="shared" si="5"/>
        <v>1.5924786628017142E-2</v>
      </c>
      <c r="F73" s="7">
        <f t="shared" si="6"/>
        <v>-8.3739271630712153E-2</v>
      </c>
      <c r="G73" s="9">
        <f t="shared" si="7"/>
        <v>-72.200000000000045</v>
      </c>
      <c r="H73" s="11">
        <v>300.35993027134816</v>
      </c>
      <c r="I73" s="11">
        <v>276.55593343753776</v>
      </c>
      <c r="J73" s="18">
        <v>-7.9251572645877344E-2</v>
      </c>
    </row>
    <row r="74" spans="1:10" ht="17.25" customHeight="1">
      <c r="A74" s="1">
        <v>72</v>
      </c>
      <c r="B74" s="32" t="s">
        <v>81</v>
      </c>
      <c r="C74" s="13">
        <v>5412.2</v>
      </c>
      <c r="D74" s="15">
        <v>5038.3999999999996</v>
      </c>
      <c r="E74" s="7">
        <f t="shared" si="5"/>
        <v>0.1015638543627868</v>
      </c>
      <c r="F74" s="7">
        <f t="shared" si="6"/>
        <v>-6.9066183806954728E-2</v>
      </c>
      <c r="G74" s="9">
        <f t="shared" si="7"/>
        <v>-373.80000000000018</v>
      </c>
      <c r="H74" s="14">
        <v>424.91412137177809</v>
      </c>
      <c r="I74" s="14">
        <v>397.57280477024239</v>
      </c>
      <c r="J74" s="18">
        <v>-6.4345511778398756E-2</v>
      </c>
    </row>
    <row r="75" spans="1:10" ht="17.25" customHeight="1">
      <c r="A75" s="1">
        <v>73</v>
      </c>
      <c r="B75" s="33" t="s">
        <v>82</v>
      </c>
      <c r="C75" s="22">
        <v>19.3</v>
      </c>
      <c r="D75" s="6">
        <v>31.8</v>
      </c>
      <c r="E75" s="7">
        <f t="shared" si="5"/>
        <v>6.4102305667208251E-4</v>
      </c>
      <c r="F75" s="21">
        <f t="shared" si="6"/>
        <v>0.6476683937823835</v>
      </c>
      <c r="G75" s="9">
        <f t="shared" si="7"/>
        <v>12.5</v>
      </c>
      <c r="H75" s="11">
        <v>300.8339178551945</v>
      </c>
      <c r="I75" s="14">
        <v>493.14558650207806</v>
      </c>
      <c r="J75" s="21">
        <v>0.63926192238553425</v>
      </c>
    </row>
    <row r="76" spans="1:10" ht="17.25" customHeight="1">
      <c r="A76" s="1">
        <v>74</v>
      </c>
      <c r="B76" s="33" t="s">
        <v>27</v>
      </c>
      <c r="C76" s="22">
        <v>65.900000000000006</v>
      </c>
      <c r="D76" s="6">
        <v>60.3</v>
      </c>
      <c r="E76" s="7">
        <f t="shared" si="5"/>
        <v>1.2155248527461187E-3</v>
      </c>
      <c r="F76" s="7">
        <f t="shared" si="6"/>
        <v>-8.4977238239757336E-2</v>
      </c>
      <c r="G76" s="9">
        <f t="shared" si="7"/>
        <v>-5.6000000000000085</v>
      </c>
      <c r="H76" s="14">
        <v>373.1301029363471</v>
      </c>
      <c r="I76" s="14">
        <v>337.59195601787053</v>
      </c>
      <c r="J76" s="18">
        <v>-9.5243312289223336E-2</v>
      </c>
    </row>
    <row r="77" spans="1:10" ht="17.25" customHeight="1">
      <c r="A77" s="1">
        <v>75</v>
      </c>
      <c r="B77" s="33" t="s">
        <v>63</v>
      </c>
      <c r="C77" s="13">
        <v>219.4</v>
      </c>
      <c r="D77" s="15">
        <v>242.7</v>
      </c>
      <c r="E77" s="7">
        <f t="shared" si="5"/>
        <v>4.8923363476199499E-3</v>
      </c>
      <c r="F77" s="7">
        <f t="shared" si="6"/>
        <v>0.10619872379216044</v>
      </c>
      <c r="G77" s="9">
        <f t="shared" si="7"/>
        <v>23.299999999999983</v>
      </c>
      <c r="H77" s="14">
        <v>587.72317541956306</v>
      </c>
      <c r="I77" s="10">
        <v>651.31631913694548</v>
      </c>
      <c r="J77" s="18">
        <v>0.10820254564912246</v>
      </c>
    </row>
    <row r="78" spans="1:10" ht="17.25" customHeight="1">
      <c r="A78" s="1">
        <v>76</v>
      </c>
      <c r="B78" s="33" t="s">
        <v>45</v>
      </c>
      <c r="C78" s="13">
        <v>425.5</v>
      </c>
      <c r="D78" s="15">
        <v>423.2</v>
      </c>
      <c r="E78" s="7">
        <f t="shared" si="5"/>
        <v>8.5308477227555128E-3</v>
      </c>
      <c r="F78" s="7">
        <f t="shared" si="6"/>
        <v>-5.4054054054054612E-3</v>
      </c>
      <c r="G78" s="9">
        <f t="shared" si="7"/>
        <v>-2.3000000000000114</v>
      </c>
      <c r="H78" s="14">
        <v>322.08276656606785</v>
      </c>
      <c r="I78" s="14">
        <v>321.51262879118241</v>
      </c>
      <c r="J78" s="18">
        <v>-1.7701592077218331E-3</v>
      </c>
    </row>
    <row r="79" spans="1:10" ht="17.25" customHeight="1">
      <c r="A79" s="1">
        <v>77</v>
      </c>
      <c r="B79" s="33" t="s">
        <v>37</v>
      </c>
      <c r="C79" s="13">
        <v>954.8</v>
      </c>
      <c r="D79" s="15">
        <v>927</v>
      </c>
      <c r="E79" s="7">
        <f t="shared" si="5"/>
        <v>1.8686426840723913E-2</v>
      </c>
      <c r="F79" s="7">
        <f t="shared" si="6"/>
        <v>-2.9116045245077493E-2</v>
      </c>
      <c r="G79" s="9">
        <f t="shared" si="7"/>
        <v>-27.799999999999955</v>
      </c>
      <c r="H79" s="14">
        <v>429.00732969896251</v>
      </c>
      <c r="I79" s="14">
        <v>417.63529220954752</v>
      </c>
      <c r="J79" s="18">
        <v>-2.650779299597239E-2</v>
      </c>
    </row>
    <row r="80" spans="1:10" ht="17.25" customHeight="1">
      <c r="A80" s="1">
        <v>78</v>
      </c>
      <c r="B80" s="33" t="s">
        <v>6</v>
      </c>
      <c r="C80" s="13">
        <v>1015.1</v>
      </c>
      <c r="D80" s="15">
        <v>687.7</v>
      </c>
      <c r="E80" s="7">
        <f t="shared" si="5"/>
        <v>1.3862627549477709E-2</v>
      </c>
      <c r="F80" s="8">
        <f t="shared" si="6"/>
        <v>-0.32252980001970244</v>
      </c>
      <c r="G80" s="6">
        <f t="shared" si="7"/>
        <v>-327.39999999999998</v>
      </c>
      <c r="H80" s="14">
        <v>540.67960192857129</v>
      </c>
      <c r="I80" s="14">
        <v>369.9225083080604</v>
      </c>
      <c r="J80" s="8">
        <v>-0.31581937437889407</v>
      </c>
    </row>
    <row r="81" spans="1:10" ht="17.25" customHeight="1">
      <c r="A81" s="1">
        <v>79</v>
      </c>
      <c r="B81" s="33" t="s">
        <v>24</v>
      </c>
      <c r="C81" s="19">
        <v>1072</v>
      </c>
      <c r="D81" s="15">
        <v>957.2</v>
      </c>
      <c r="E81" s="7">
        <f t="shared" si="5"/>
        <v>1.9295197164984824E-2</v>
      </c>
      <c r="F81" s="7">
        <f t="shared" si="6"/>
        <v>-0.1070895522388059</v>
      </c>
      <c r="G81" s="9">
        <f t="shared" si="7"/>
        <v>-114.79999999999995</v>
      </c>
      <c r="H81" s="14">
        <v>467.29094179176434</v>
      </c>
      <c r="I81" s="14">
        <v>420.40667714023323</v>
      </c>
      <c r="J81" s="18">
        <v>-0.10033206394234762</v>
      </c>
    </row>
    <row r="82" spans="1:10" ht="17.25" customHeight="1">
      <c r="A82" s="1">
        <v>80</v>
      </c>
      <c r="B82" s="33" t="s">
        <v>19</v>
      </c>
      <c r="C82" s="13">
        <v>805.1</v>
      </c>
      <c r="D82" s="15">
        <v>666.8</v>
      </c>
      <c r="E82" s="7">
        <f t="shared" si="5"/>
        <v>1.3441326232356747E-2</v>
      </c>
      <c r="F82" s="7">
        <f t="shared" si="6"/>
        <v>-0.17177990311762525</v>
      </c>
      <c r="G82" s="9">
        <f t="shared" si="7"/>
        <v>-138.30000000000007</v>
      </c>
      <c r="H82" s="14">
        <v>363.7617236459127</v>
      </c>
      <c r="I82" s="11">
        <v>301.42471547052861</v>
      </c>
      <c r="J82" s="18">
        <v>-0.17136769517857031</v>
      </c>
    </row>
    <row r="83" spans="1:10" ht="17.25" customHeight="1">
      <c r="A83" s="1">
        <v>81</v>
      </c>
      <c r="B83" s="33" t="s">
        <v>75</v>
      </c>
      <c r="C83" s="13">
        <v>569.29999999999995</v>
      </c>
      <c r="D83" s="15">
        <v>723.3</v>
      </c>
      <c r="E83" s="7">
        <f t="shared" si="5"/>
        <v>1.4580250845626327E-2</v>
      </c>
      <c r="F83" s="21">
        <f t="shared" si="6"/>
        <v>0.27050764096258573</v>
      </c>
      <c r="G83" s="20">
        <f t="shared" si="7"/>
        <v>154</v>
      </c>
      <c r="H83" s="14">
        <v>403.68328199542776</v>
      </c>
      <c r="I83" s="14">
        <v>517.86094005399843</v>
      </c>
      <c r="J83" s="21">
        <v>0.28283969921713004</v>
      </c>
    </row>
    <row r="84" spans="1:10" ht="17.25" customHeight="1">
      <c r="A84" s="1">
        <v>82</v>
      </c>
      <c r="B84" s="33" t="s">
        <v>73</v>
      </c>
      <c r="C84" s="13">
        <v>265.8</v>
      </c>
      <c r="D84" s="15">
        <v>318.5</v>
      </c>
      <c r="E84" s="7">
        <f t="shared" si="5"/>
        <v>6.4203095455993165E-3</v>
      </c>
      <c r="F84" s="21">
        <f t="shared" si="6"/>
        <v>0.19826937547027845</v>
      </c>
      <c r="G84" s="9">
        <f t="shared" si="7"/>
        <v>52.699999999999989</v>
      </c>
      <c r="H84" s="14">
        <v>340.18306917311708</v>
      </c>
      <c r="I84" s="14">
        <v>410.17385705086929</v>
      </c>
      <c r="J84" s="21">
        <v>0.20574447766574266</v>
      </c>
    </row>
    <row r="85" spans="1:10" ht="17.25" customHeight="1">
      <c r="A85" s="1">
        <v>83</v>
      </c>
      <c r="B85" s="32" t="s">
        <v>22</v>
      </c>
      <c r="C85" s="13">
        <v>3018</v>
      </c>
      <c r="D85" s="15">
        <v>3041.2</v>
      </c>
      <c r="E85" s="7">
        <f t="shared" si="5"/>
        <v>6.1304381130538904E-2</v>
      </c>
      <c r="F85" s="7">
        <f t="shared" si="6"/>
        <v>7.6872100728959669E-3</v>
      </c>
      <c r="G85" s="9">
        <f t="shared" si="7"/>
        <v>23.199999999999818</v>
      </c>
      <c r="H85" s="14">
        <v>506.03494458011926</v>
      </c>
      <c r="I85" s="14">
        <v>511.76209759861206</v>
      </c>
      <c r="J85" s="18">
        <v>1.1317702620804004E-2</v>
      </c>
    </row>
    <row r="86" spans="1:10" ht="17.25" customHeight="1">
      <c r="A86" s="1">
        <v>84</v>
      </c>
      <c r="B86" s="33" t="s">
        <v>76</v>
      </c>
      <c r="C86" s="13">
        <v>245.3</v>
      </c>
      <c r="D86" s="15">
        <v>316.3</v>
      </c>
      <c r="E86" s="7">
        <f t="shared" si="5"/>
        <v>6.3759620385339527E-3</v>
      </c>
      <c r="F86" s="21">
        <f t="shared" si="6"/>
        <v>0.28944150020383197</v>
      </c>
      <c r="G86" s="9">
        <f t="shared" si="7"/>
        <v>71</v>
      </c>
      <c r="H86" s="14">
        <v>421.21566997846702</v>
      </c>
      <c r="I86" s="14">
        <v>542.27164329052425</v>
      </c>
      <c r="J86" s="21">
        <v>0.2873966519769926</v>
      </c>
    </row>
    <row r="87" spans="1:10" ht="17.25" customHeight="1">
      <c r="A87" s="1">
        <v>85</v>
      </c>
      <c r="B87" s="33" t="s">
        <v>15</v>
      </c>
      <c r="C87" s="13">
        <v>454.9</v>
      </c>
      <c r="D87" s="15">
        <v>366.2</v>
      </c>
      <c r="E87" s="7">
        <f t="shared" si="5"/>
        <v>7.38184413060744E-3</v>
      </c>
      <c r="F87" s="7">
        <f t="shared" si="6"/>
        <v>-0.19498790943064404</v>
      </c>
      <c r="G87" s="9">
        <f t="shared" si="7"/>
        <v>-88.699999999999989</v>
      </c>
      <c r="H87" s="10">
        <v>710.69241344831892</v>
      </c>
      <c r="I87" s="14">
        <v>566.09402849638798</v>
      </c>
      <c r="J87" s="18">
        <v>-0.20346127553315441</v>
      </c>
    </row>
    <row r="88" spans="1:10" ht="17.25" customHeight="1">
      <c r="A88" s="1">
        <v>86</v>
      </c>
      <c r="B88" s="33" t="s">
        <v>13</v>
      </c>
      <c r="C88" s="13">
        <v>382.6</v>
      </c>
      <c r="D88" s="15">
        <v>297.10000000000002</v>
      </c>
      <c r="E88" s="7">
        <f t="shared" si="5"/>
        <v>5.9889292495998656E-3</v>
      </c>
      <c r="F88" s="7">
        <f t="shared" si="6"/>
        <v>-0.22347098797699949</v>
      </c>
      <c r="G88" s="9">
        <f t="shared" si="7"/>
        <v>-85.5</v>
      </c>
      <c r="H88" s="14">
        <v>527.07347481385057</v>
      </c>
      <c r="I88" s="14">
        <v>411.90089977678889</v>
      </c>
      <c r="J88" s="18">
        <v>-0.21851332032547799</v>
      </c>
    </row>
    <row r="89" spans="1:10" ht="17.25" customHeight="1">
      <c r="A89" s="1">
        <v>87</v>
      </c>
      <c r="B89" s="33" t="s">
        <v>59</v>
      </c>
      <c r="C89" s="13">
        <v>168.5</v>
      </c>
      <c r="D89" s="15">
        <v>178.1</v>
      </c>
      <c r="E89" s="7">
        <f t="shared" si="5"/>
        <v>3.5901322765188016E-3</v>
      </c>
      <c r="F89" s="7">
        <f t="shared" si="6"/>
        <v>5.6973293768545874E-2</v>
      </c>
      <c r="G89" s="9">
        <f t="shared" si="7"/>
        <v>9.5999999999999943</v>
      </c>
      <c r="H89" s="10">
        <v>684.44740519286393</v>
      </c>
      <c r="I89" s="10">
        <v>725.75978614332632</v>
      </c>
      <c r="J89" s="18">
        <v>6.0358737043968214E-2</v>
      </c>
    </row>
    <row r="90" spans="1:10" ht="17.25" customHeight="1">
      <c r="A90" s="1">
        <v>88</v>
      </c>
      <c r="B90" s="33" t="s">
        <v>56</v>
      </c>
      <c r="C90" s="13">
        <v>530.79999999999995</v>
      </c>
      <c r="D90" s="15">
        <v>549.6</v>
      </c>
      <c r="E90" s="7">
        <f t="shared" si="5"/>
        <v>1.1078813583238256E-2</v>
      </c>
      <c r="F90" s="7">
        <f t="shared" si="6"/>
        <v>3.5418236623963928E-2</v>
      </c>
      <c r="G90" s="9">
        <f t="shared" si="7"/>
        <v>18.800000000000068</v>
      </c>
      <c r="H90" s="14">
        <v>361.18352246475769</v>
      </c>
      <c r="I90" s="14">
        <v>376.41644150854233</v>
      </c>
      <c r="J90" s="18">
        <v>4.2175011029942588E-2</v>
      </c>
    </row>
    <row r="91" spans="1:10" ht="17.25" customHeight="1">
      <c r="A91" s="1">
        <v>89</v>
      </c>
      <c r="B91" s="33" t="s">
        <v>43</v>
      </c>
      <c r="C91" s="13">
        <v>334.2</v>
      </c>
      <c r="D91" s="15">
        <v>329.3</v>
      </c>
      <c r="E91" s="7">
        <f t="shared" si="5"/>
        <v>6.638015489374741E-3</v>
      </c>
      <c r="F91" s="7">
        <f t="shared" si="6"/>
        <v>-1.4661879114302723E-2</v>
      </c>
      <c r="G91" s="9">
        <f t="shared" si="7"/>
        <v>-4.8999999999999773</v>
      </c>
      <c r="H91" s="11">
        <v>308.84191674205965</v>
      </c>
      <c r="I91" s="14">
        <v>306.56884020529782</v>
      </c>
      <c r="J91" s="18">
        <v>-7.3600000956485223E-3</v>
      </c>
    </row>
    <row r="92" spans="1:10" ht="17.25" customHeight="1">
      <c r="A92" s="1">
        <v>90</v>
      </c>
      <c r="B92" s="33" t="s">
        <v>60</v>
      </c>
      <c r="C92" s="13">
        <v>304.10000000000002</v>
      </c>
      <c r="D92" s="15">
        <v>324.89999999999998</v>
      </c>
      <c r="E92" s="7">
        <f t="shared" si="5"/>
        <v>6.5493204752440116E-3</v>
      </c>
      <c r="F92" s="7">
        <f t="shared" si="6"/>
        <v>6.839855310753018E-2</v>
      </c>
      <c r="G92" s="9">
        <f t="shared" si="7"/>
        <v>20.799999999999955</v>
      </c>
      <c r="H92" s="14">
        <v>568.02580678903848</v>
      </c>
      <c r="I92" s="14">
        <v>609.78814131919944</v>
      </c>
      <c r="J92" s="18">
        <v>7.3521896419173061E-2</v>
      </c>
    </row>
    <row r="93" spans="1:10" ht="17.25" customHeight="1">
      <c r="A93" s="1">
        <v>91</v>
      </c>
      <c r="B93" s="33" t="s">
        <v>38</v>
      </c>
      <c r="C93" s="13">
        <v>132</v>
      </c>
      <c r="D93" s="15">
        <v>128.30000000000001</v>
      </c>
      <c r="E93" s="7">
        <f t="shared" si="5"/>
        <v>2.5862659802210123E-3</v>
      </c>
      <c r="F93" s="7">
        <f t="shared" si="6"/>
        <v>-2.8030303030302961E-2</v>
      </c>
      <c r="G93" s="9">
        <f t="shared" si="7"/>
        <v>-3.6999999999999886</v>
      </c>
      <c r="H93" s="10">
        <v>976.57694982465989</v>
      </c>
      <c r="I93" s="10">
        <v>956.57749545196998</v>
      </c>
      <c r="J93" s="18">
        <v>-2.047913825559855E-2</v>
      </c>
    </row>
    <row r="94" spans="1:10" ht="17.25" customHeight="1">
      <c r="A94" s="1">
        <v>92</v>
      </c>
      <c r="B94" s="33" t="s">
        <v>74</v>
      </c>
      <c r="C94" s="13">
        <v>405.9</v>
      </c>
      <c r="D94" s="15">
        <v>488</v>
      </c>
      <c r="E94" s="7">
        <f t="shared" si="5"/>
        <v>9.8370833854080578E-3</v>
      </c>
      <c r="F94" s="21">
        <f t="shared" si="6"/>
        <v>0.2022665681202267</v>
      </c>
      <c r="G94" s="20">
        <f t="shared" si="7"/>
        <v>82.100000000000023</v>
      </c>
      <c r="H94" s="10">
        <v>1008.9711179221011</v>
      </c>
      <c r="I94" s="10">
        <v>1216.375201898343</v>
      </c>
      <c r="J94" s="21">
        <v>0.20555998114532237</v>
      </c>
    </row>
    <row r="95" spans="1:10" ht="17.25" customHeight="1">
      <c r="A95" s="1">
        <v>93</v>
      </c>
      <c r="B95" s="33" t="s">
        <v>55</v>
      </c>
      <c r="C95" s="22">
        <v>40.299999999999997</v>
      </c>
      <c r="D95" s="6">
        <v>41.7</v>
      </c>
      <c r="E95" s="7">
        <f t="shared" si="5"/>
        <v>8.4058683846622141E-4</v>
      </c>
      <c r="F95" s="7">
        <f t="shared" si="6"/>
        <v>3.473945409429291E-2</v>
      </c>
      <c r="G95" s="9">
        <f t="shared" si="7"/>
        <v>1.4000000000000057</v>
      </c>
      <c r="H95" s="14">
        <v>368.47061835404264</v>
      </c>
      <c r="I95" s="14">
        <v>386.91000862892827</v>
      </c>
      <c r="J95" s="18">
        <v>5.004304103609214E-2</v>
      </c>
    </row>
    <row r="96" spans="1:10" ht="17.25" customHeight="1">
      <c r="A96" s="1">
        <v>94</v>
      </c>
      <c r="B96" s="33" t="s">
        <v>65</v>
      </c>
      <c r="C96" s="22">
        <v>19.399999999999999</v>
      </c>
      <c r="D96" s="6">
        <v>21.9</v>
      </c>
      <c r="E96" s="7">
        <f t="shared" si="5"/>
        <v>4.4145927487794354E-4</v>
      </c>
      <c r="F96" s="7">
        <f t="shared" si="6"/>
        <v>0.12886597938144329</v>
      </c>
      <c r="G96" s="9">
        <f t="shared" si="7"/>
        <v>2.5</v>
      </c>
      <c r="H96" s="14">
        <v>545.20417053087147</v>
      </c>
      <c r="I96" s="14">
        <v>615.03033026286221</v>
      </c>
      <c r="J96" s="18">
        <v>0.12807341452285703</v>
      </c>
    </row>
  </sheetData>
  <autoFilter ref="A2:N96">
    <sortState ref="A3:N96">
      <sortCondition ref="A2:A96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2021-10-15T12:22:27Z</dcterms:created>
  <dcterms:modified xsi:type="dcterms:W3CDTF">2021-10-26T13:59:09Z</dcterms:modified>
</cp:coreProperties>
</file>