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Регионы РФ" sheetId="1" r:id="rId1"/>
  </sheets>
  <definedNames>
    <definedName name="_xlnm._FilterDatabase" localSheetId="0" hidden="1">'Регионы РФ'!$A$3:$P$3</definedName>
  </definedNames>
  <calcPr fullCalcOnLoad="1"/>
</workbook>
</file>

<file path=xl/sharedStrings.xml><?xml version="1.0" encoding="utf-8"?>
<sst xmlns="http://schemas.openxmlformats.org/spreadsheetml/2006/main" count="126" uniqueCount="97">
  <si>
    <t/>
  </si>
  <si>
    <t>Российская Федерация</t>
  </si>
  <si>
    <t xml:space="preserve">        Белгородская область</t>
  </si>
  <si>
    <t xml:space="preserve">        Брянская область</t>
  </si>
  <si>
    <t xml:space="preserve">        Владимирская область</t>
  </si>
  <si>
    <t xml:space="preserve">        Воронежская область</t>
  </si>
  <si>
    <t xml:space="preserve">        Ивановская область</t>
  </si>
  <si>
    <t xml:space="preserve">        Калужская область</t>
  </si>
  <si>
    <t xml:space="preserve">        Костромская область</t>
  </si>
  <si>
    <t xml:space="preserve">        Курская область</t>
  </si>
  <si>
    <t xml:space="preserve">        Липецкая область</t>
  </si>
  <si>
    <t xml:space="preserve">        Московская область</t>
  </si>
  <si>
    <t xml:space="preserve">        Орловская область</t>
  </si>
  <si>
    <t xml:space="preserve">        Рязанская область</t>
  </si>
  <si>
    <t xml:space="preserve">        Смоленская область</t>
  </si>
  <si>
    <t xml:space="preserve">        Тамбовская область</t>
  </si>
  <si>
    <t xml:space="preserve">        Тверская область</t>
  </si>
  <si>
    <t xml:space="preserve">        Тульская область</t>
  </si>
  <si>
    <t xml:space="preserve">        Ярославская область</t>
  </si>
  <si>
    <t xml:space="preserve">        Республика Карелия</t>
  </si>
  <si>
    <t xml:space="preserve">        Республика Коми</t>
  </si>
  <si>
    <t xml:space="preserve">        Вологодская область</t>
  </si>
  <si>
    <t xml:space="preserve">        Калининградская область</t>
  </si>
  <si>
    <t xml:space="preserve">        Ленинградская область</t>
  </si>
  <si>
    <t xml:space="preserve">        Мурманская область</t>
  </si>
  <si>
    <t xml:space="preserve">        Новгородская область</t>
  </si>
  <si>
    <t xml:space="preserve">        Псковская область</t>
  </si>
  <si>
    <t xml:space="preserve">        Республика Калмыкия</t>
  </si>
  <si>
    <t xml:space="preserve">        Республика Крым</t>
  </si>
  <si>
    <t xml:space="preserve">        Краснодарский край</t>
  </si>
  <si>
    <t xml:space="preserve">        Астраханская область</t>
  </si>
  <si>
    <t xml:space="preserve">        Волгоградская область</t>
  </si>
  <si>
    <t xml:space="preserve">        Ростовская область</t>
  </si>
  <si>
    <t xml:space="preserve">        Республика Дагестан</t>
  </si>
  <si>
    <t xml:space="preserve">        Республика Ингушетия</t>
  </si>
  <si>
    <t xml:space="preserve">        Кабардино-Балкарская Республика</t>
  </si>
  <si>
    <t xml:space="preserve">        Карачаево-Черкесская Республика</t>
  </si>
  <si>
    <t xml:space="preserve">        Республика Северная Осетия-Алания</t>
  </si>
  <si>
    <t xml:space="preserve">        Чеченская Республика</t>
  </si>
  <si>
    <t xml:space="preserve">        Ставропольский край</t>
  </si>
  <si>
    <t xml:space="preserve">        Республика Башкортостан</t>
  </si>
  <si>
    <t xml:space="preserve">        Республика Марий Эл</t>
  </si>
  <si>
    <t xml:space="preserve">        Республика Мордовия</t>
  </si>
  <si>
    <t xml:space="preserve">        Удмуртская Республика</t>
  </si>
  <si>
    <t xml:space="preserve">        Чувашская Республика - Чувашия</t>
  </si>
  <si>
    <t xml:space="preserve">        Пермский край</t>
  </si>
  <si>
    <t xml:space="preserve">        Кировская область</t>
  </si>
  <si>
    <t xml:space="preserve">        Нижегородская область</t>
  </si>
  <si>
    <t xml:space="preserve">        Оренбургская область</t>
  </si>
  <si>
    <t xml:space="preserve">        Пензенская область</t>
  </si>
  <si>
    <t xml:space="preserve">        Самарская область</t>
  </si>
  <si>
    <t xml:space="preserve">        Саратовская область</t>
  </si>
  <si>
    <t xml:space="preserve">        Ульяновская область</t>
  </si>
  <si>
    <t xml:space="preserve">        Курганская область</t>
  </si>
  <si>
    <t xml:space="preserve">        Свердловская область</t>
  </si>
  <si>
    <t xml:space="preserve">        Челябинская область</t>
  </si>
  <si>
    <t xml:space="preserve">        Республика Алтай</t>
  </si>
  <si>
    <t xml:space="preserve">        Республика Тыва</t>
  </si>
  <si>
    <t xml:space="preserve">        Республика Хакасия</t>
  </si>
  <si>
    <t xml:space="preserve">        Алтайский край</t>
  </si>
  <si>
    <t xml:space="preserve">        Красноярский край</t>
  </si>
  <si>
    <t xml:space="preserve">        Иркутская область</t>
  </si>
  <si>
    <t xml:space="preserve">        Кемеровская область - Кузбасс</t>
  </si>
  <si>
    <t xml:space="preserve">        Новосибирская область</t>
  </si>
  <si>
    <t xml:space="preserve">        Омская область</t>
  </si>
  <si>
    <t xml:space="preserve">        Томская область</t>
  </si>
  <si>
    <t xml:space="preserve">        Республика Бурятия</t>
  </si>
  <si>
    <t xml:space="preserve">        Забайкальский край</t>
  </si>
  <si>
    <t xml:space="preserve">        Республика Саха (Якутия)</t>
  </si>
  <si>
    <t xml:space="preserve">        Камчатский край</t>
  </si>
  <si>
    <t xml:space="preserve">        Приморский край</t>
  </si>
  <si>
    <t xml:space="preserve">        Хабаровский край</t>
  </si>
  <si>
    <t xml:space="preserve">        Амурская область</t>
  </si>
  <si>
    <t xml:space="preserve">        Магаданская область</t>
  </si>
  <si>
    <t xml:space="preserve">        Сахалинская область</t>
  </si>
  <si>
    <t xml:space="preserve">        Еврейская автономная область</t>
  </si>
  <si>
    <t xml:space="preserve">        Чукотский автономный округ</t>
  </si>
  <si>
    <t>Текущие (эксплуатационные) затраты на охрану окружающей среды, включая оплату услуг природоохранного назначения</t>
  </si>
  <si>
    <t>Инвестиции в основной капитал, направленные на охрану окружающей среды и рациональное использование природных ресурсов</t>
  </si>
  <si>
    <t>Затраты на капитальный ремонт основных фондов по охране окружающей среды</t>
  </si>
  <si>
    <t>2019 г.</t>
  </si>
  <si>
    <t>2020 г.</t>
  </si>
  <si>
    <t>Суммарные природоохранные расходы</t>
  </si>
  <si>
    <t>2021 г.</t>
  </si>
  <si>
    <t xml:space="preserve">        Республика Татарстан</t>
  </si>
  <si>
    <t xml:space="preserve">        Севастополь</t>
  </si>
  <si>
    <t xml:space="preserve">        Республика Адыгея</t>
  </si>
  <si>
    <t xml:space="preserve">        Санкт-Петербург</t>
  </si>
  <si>
    <t xml:space="preserve">        Москва</t>
  </si>
  <si>
    <t>Изменение суммарных природоохранных расходов в 2021 г. к 2020 г., абсолют.</t>
  </si>
  <si>
    <t>Изменение суммарных природоохранных расходов в 2021 г. к 2020 г., %</t>
  </si>
  <si>
    <t xml:space="preserve">        Ненецкий автономный округ (Архангельская область)</t>
  </si>
  <si>
    <t xml:space="preserve">        Архангельская область (кроме Ненецкого автономного округа)</t>
  </si>
  <si>
    <t>Природоохранные расходы предприятий, тыс. руб.</t>
  </si>
  <si>
    <t xml:space="preserve">        Ханты-Мансийский автономный округ - Югра (Тюменская область)</t>
  </si>
  <si>
    <t xml:space="preserve">        Тюменская область (кроме Ханты-Мансийского автономного округа-Югры и Ямало-Ненецкого автономного округа)</t>
  </si>
  <si>
    <t xml:space="preserve">        Ямало-Ненецкий автономный округ (Тюменская область)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</si>
</sst>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  <numFmt numFmtId="173" formatCode="0.0%"/>
  </numFmts>
  <fonts count="37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Border="1" applyAlignment="1">
      <alignment horizontal="right" vertical="top"/>
    </xf>
    <xf numFmtId="3" fontId="0" fillId="0" borderId="11" xfId="0" applyNumberFormat="1" applyFont="1" applyBorder="1" applyAlignment="1">
      <alignment horizontal="right" vertical="top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 vertical="top"/>
    </xf>
    <xf numFmtId="3" fontId="0" fillId="0" borderId="13" xfId="0" applyNumberFormat="1" applyFont="1" applyBorder="1" applyAlignment="1">
      <alignment horizontal="right" vertical="top"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top"/>
    </xf>
    <xf numFmtId="0" fontId="1" fillId="33" borderId="14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 horizontal="right" vertical="top"/>
    </xf>
    <xf numFmtId="3" fontId="0" fillId="0" borderId="11" xfId="0" applyNumberFormat="1" applyFont="1" applyFill="1" applyBorder="1" applyAlignment="1">
      <alignment horizontal="right" vertical="top"/>
    </xf>
    <xf numFmtId="3" fontId="0" fillId="0" borderId="14" xfId="0" applyNumberFormat="1" applyFont="1" applyFill="1" applyBorder="1" applyAlignment="1">
      <alignment horizontal="right" vertical="top"/>
    </xf>
    <xf numFmtId="0" fontId="0" fillId="33" borderId="15" xfId="0" applyFont="1" applyFill="1" applyBorder="1" applyAlignment="1">
      <alignment vertical="center" wrapText="1"/>
    </xf>
    <xf numFmtId="3" fontId="0" fillId="0" borderId="15" xfId="0" applyNumberFormat="1" applyFont="1" applyBorder="1" applyAlignment="1">
      <alignment horizontal="right" vertical="top"/>
    </xf>
    <xf numFmtId="3" fontId="0" fillId="0" borderId="15" xfId="0" applyNumberFormat="1" applyFont="1" applyFill="1" applyBorder="1" applyAlignment="1">
      <alignment horizontal="right" vertical="top"/>
    </xf>
    <xf numFmtId="3" fontId="0" fillId="0" borderId="16" xfId="0" applyNumberFormat="1" applyFont="1" applyBorder="1" applyAlignment="1">
      <alignment horizontal="right" vertical="top"/>
    </xf>
    <xf numFmtId="0" fontId="0" fillId="33" borderId="14" xfId="0" applyFont="1" applyFill="1" applyBorder="1" applyAlignment="1">
      <alignment horizontal="left" vertical="top" wrapText="1"/>
    </xf>
    <xf numFmtId="173" fontId="0" fillId="0" borderId="0" xfId="55" applyNumberFormat="1" applyFont="1" applyFill="1" applyAlignment="1">
      <alignment/>
    </xf>
    <xf numFmtId="0" fontId="1" fillId="33" borderId="17" xfId="0" applyFont="1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horizontal="right" vertical="top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1" fillId="33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3" fontId="0" fillId="33" borderId="15" xfId="0" applyNumberFormat="1" applyFont="1" applyFill="1" applyBorder="1" applyAlignment="1">
      <alignment horizontal="left" vertical="top"/>
    </xf>
    <xf numFmtId="3" fontId="0" fillId="33" borderId="11" xfId="0" applyNumberFormat="1" applyFont="1" applyFill="1" applyBorder="1" applyAlignment="1">
      <alignment horizontal="left" vertical="top"/>
    </xf>
    <xf numFmtId="3" fontId="0" fillId="33" borderId="14" xfId="0" applyNumberFormat="1" applyFont="1" applyFill="1" applyBorder="1" applyAlignment="1">
      <alignment horizontal="left" vertical="top"/>
    </xf>
    <xf numFmtId="3" fontId="0" fillId="33" borderId="10" xfId="0" applyNumberFormat="1" applyFont="1" applyFill="1" applyBorder="1" applyAlignment="1">
      <alignment horizontal="left" vertical="top"/>
    </xf>
    <xf numFmtId="3" fontId="0" fillId="33" borderId="17" xfId="0" applyNumberFormat="1" applyFont="1" applyFill="1" applyBorder="1" applyAlignment="1">
      <alignment horizontal="left" vertical="top"/>
    </xf>
    <xf numFmtId="3" fontId="0" fillId="33" borderId="10" xfId="0" applyNumberFormat="1" applyFont="1" applyFill="1" applyBorder="1" applyAlignment="1">
      <alignment horizontal="left"/>
    </xf>
    <xf numFmtId="173" fontId="0" fillId="33" borderId="14" xfId="55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3" borderId="23" xfId="0" applyFont="1" applyFill="1" applyBorder="1" applyAlignment="1">
      <alignment horizontal="left" vertical="top" wrapText="1"/>
    </xf>
    <xf numFmtId="3" fontId="0" fillId="0" borderId="23" xfId="0" applyNumberFormat="1" applyFont="1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 horizontal="right"/>
    </xf>
    <xf numFmtId="173" fontId="0" fillId="0" borderId="14" xfId="55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3" fontId="0" fillId="3" borderId="17" xfId="0" applyNumberFormat="1" applyFont="1" applyFill="1" applyBorder="1" applyAlignment="1">
      <alignment horizontal="right" vertical="top"/>
    </xf>
    <xf numFmtId="3" fontId="0" fillId="0" borderId="28" xfId="0" applyNumberFormat="1" applyFont="1" applyFill="1" applyBorder="1" applyAlignment="1">
      <alignment horizontal="right" vertical="top"/>
    </xf>
    <xf numFmtId="3" fontId="0" fillId="0" borderId="12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 vertical="top"/>
    </xf>
    <xf numFmtId="3" fontId="0" fillId="3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173" fontId="0" fillId="34" borderId="14" xfId="55" applyNumberFormat="1" applyFont="1" applyFill="1" applyBorder="1" applyAlignment="1">
      <alignment horizontal="right"/>
    </xf>
    <xf numFmtId="173" fontId="0" fillId="34" borderId="23" xfId="55" applyNumberFormat="1" applyFont="1" applyFill="1" applyBorder="1" applyAlignment="1">
      <alignment horizontal="right"/>
    </xf>
    <xf numFmtId="173" fontId="0" fillId="3" borderId="14" xfId="55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left"/>
    </xf>
    <xf numFmtId="173" fontId="0" fillId="0" borderId="0" xfId="55" applyNumberFormat="1" applyFont="1" applyFill="1" applyAlignment="1">
      <alignment horizontal="left"/>
    </xf>
    <xf numFmtId="3" fontId="0" fillId="3" borderId="11" xfId="0" applyNumberFormat="1" applyFont="1" applyFill="1" applyBorder="1" applyAlignment="1">
      <alignment horizontal="right" vertical="top"/>
    </xf>
    <xf numFmtId="3" fontId="0" fillId="34" borderId="11" xfId="0" applyNumberFormat="1" applyFont="1" applyFill="1" applyBorder="1" applyAlignment="1">
      <alignment horizontal="right" vertical="top"/>
    </xf>
    <xf numFmtId="3" fontId="0" fillId="34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13"/>
  <sheetViews>
    <sheetView tabSelected="1" zoomScale="80" zoomScaleNormal="80" zoomScalePageLayoutView="0" workbookViewId="0" topLeftCell="A1">
      <pane xSplit="2" ySplit="2" topLeftCell="G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10" sqref="S10"/>
    </sheetView>
  </sheetViews>
  <sheetFormatPr defaultColWidth="9.140625" defaultRowHeight="12.75"/>
  <cols>
    <col min="1" max="1" width="8.8515625" style="1" customWidth="1"/>
    <col min="2" max="2" width="34.421875" style="17" customWidth="1"/>
    <col min="3" max="14" width="15.7109375" style="17" customWidth="1"/>
    <col min="15" max="15" width="18.28125" style="4" customWidth="1"/>
    <col min="16" max="16" width="17.8515625" style="4" customWidth="1"/>
    <col min="17" max="17" width="12.7109375" style="4" customWidth="1"/>
    <col min="18" max="18" width="11.140625" style="4" bestFit="1" customWidth="1"/>
    <col min="19" max="19" width="15.00390625" style="4" customWidth="1"/>
    <col min="20" max="58" width="8.8515625" style="4" customWidth="1"/>
    <col min="59" max="16384" width="8.8515625" style="1" customWidth="1"/>
  </cols>
  <sheetData>
    <row r="1" spans="1:16" ht="26.25" customHeight="1">
      <c r="A1" s="56" t="s">
        <v>93</v>
      </c>
      <c r="B1" s="57"/>
      <c r="C1" s="36" t="s">
        <v>80</v>
      </c>
      <c r="D1" s="36"/>
      <c r="E1" s="36"/>
      <c r="F1" s="37"/>
      <c r="G1" s="38" t="s">
        <v>81</v>
      </c>
      <c r="H1" s="36"/>
      <c r="I1" s="36"/>
      <c r="J1" s="37"/>
      <c r="K1" s="38" t="s">
        <v>83</v>
      </c>
      <c r="L1" s="36"/>
      <c r="M1" s="36"/>
      <c r="N1" s="36"/>
      <c r="O1" s="34"/>
      <c r="P1" s="35"/>
    </row>
    <row r="2" spans="1:53" s="2" customFormat="1" ht="66.75" customHeight="1">
      <c r="A2" s="58"/>
      <c r="B2" s="59"/>
      <c r="C2" s="26" t="s">
        <v>77</v>
      </c>
      <c r="D2" s="5" t="s">
        <v>78</v>
      </c>
      <c r="E2" s="5" t="s">
        <v>79</v>
      </c>
      <c r="F2" s="19" t="s">
        <v>82</v>
      </c>
      <c r="G2" s="3" t="s">
        <v>77</v>
      </c>
      <c r="H2" s="5" t="s">
        <v>78</v>
      </c>
      <c r="I2" s="5" t="s">
        <v>79</v>
      </c>
      <c r="J2" s="19" t="s">
        <v>82</v>
      </c>
      <c r="K2" s="3" t="s">
        <v>77</v>
      </c>
      <c r="L2" s="5" t="s">
        <v>78</v>
      </c>
      <c r="M2" s="5" t="s">
        <v>79</v>
      </c>
      <c r="N2" s="32" t="s">
        <v>82</v>
      </c>
      <c r="O2" s="54" t="s">
        <v>89</v>
      </c>
      <c r="P2" s="55" t="s">
        <v>90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8" s="49" customFormat="1" ht="12.75" customHeight="1">
      <c r="A3" s="40"/>
      <c r="B3" s="30" t="s">
        <v>1</v>
      </c>
      <c r="C3" s="41">
        <v>540780480</v>
      </c>
      <c r="D3" s="42">
        <v>175029341</v>
      </c>
      <c r="E3" s="42">
        <v>23488513</v>
      </c>
      <c r="F3" s="43">
        <f>SUM(C3:E3)</f>
        <v>739298334</v>
      </c>
      <c r="G3" s="44">
        <v>615370221</v>
      </c>
      <c r="H3" s="42">
        <v>195962298</v>
      </c>
      <c r="I3" s="42">
        <v>26263570</v>
      </c>
      <c r="J3" s="43">
        <f>SUM(G3:I3)</f>
        <v>837596089</v>
      </c>
      <c r="K3" s="44">
        <v>664714475</v>
      </c>
      <c r="L3" s="42">
        <v>299407955</v>
      </c>
      <c r="M3" s="42">
        <v>24465950</v>
      </c>
      <c r="N3" s="45">
        <f>SUM(K3:M3)</f>
        <v>988588380</v>
      </c>
      <c r="O3" s="46">
        <f>N3-J3</f>
        <v>150992291</v>
      </c>
      <c r="P3" s="47">
        <f>N3/J3-1</f>
        <v>0.18026861990278475</v>
      </c>
      <c r="Q3" s="48"/>
      <c r="R3" s="69"/>
      <c r="S3" s="69"/>
      <c r="T3" s="70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16" ht="12.75" customHeight="1">
      <c r="A4" s="39">
        <v>1</v>
      </c>
      <c r="B4" s="30" t="s">
        <v>2</v>
      </c>
      <c r="C4" s="27">
        <v>7848417</v>
      </c>
      <c r="D4" s="8">
        <v>1220445</v>
      </c>
      <c r="E4" s="8">
        <v>147309</v>
      </c>
      <c r="F4" s="25">
        <f>SUM(C4:E4)</f>
        <v>9216171</v>
      </c>
      <c r="G4" s="7">
        <v>9682947</v>
      </c>
      <c r="H4" s="8">
        <v>2022534</v>
      </c>
      <c r="I4" s="8">
        <v>258681</v>
      </c>
      <c r="J4" s="25">
        <f>SUM(G4:I4)</f>
        <v>11964162</v>
      </c>
      <c r="K4" s="7">
        <v>10055430</v>
      </c>
      <c r="L4" s="8">
        <v>3840744</v>
      </c>
      <c r="M4" s="8">
        <v>502127</v>
      </c>
      <c r="N4" s="33">
        <f>SUM(K4:M4)</f>
        <v>14398301</v>
      </c>
      <c r="O4" s="52">
        <f>N4-J4</f>
        <v>2434139</v>
      </c>
      <c r="P4" s="53">
        <f>N4/J4-1</f>
        <v>0.20345252764046484</v>
      </c>
    </row>
    <row r="5" spans="1:16" ht="12.75" customHeight="1">
      <c r="A5" s="39">
        <v>2</v>
      </c>
      <c r="B5" s="30" t="s">
        <v>3</v>
      </c>
      <c r="C5" s="27">
        <v>1665815</v>
      </c>
      <c r="D5" s="9"/>
      <c r="E5" s="8">
        <v>81689</v>
      </c>
      <c r="F5" s="25">
        <f>SUM(C5:E5)</f>
        <v>1747504</v>
      </c>
      <c r="G5" s="7">
        <v>1857876</v>
      </c>
      <c r="H5" s="9">
        <v>87800</v>
      </c>
      <c r="I5" s="8">
        <v>59265</v>
      </c>
      <c r="J5" s="25">
        <f>SUM(G5:I5)</f>
        <v>2004941</v>
      </c>
      <c r="K5" s="7">
        <v>2240218</v>
      </c>
      <c r="L5" s="9"/>
      <c r="M5" s="8">
        <v>73123</v>
      </c>
      <c r="N5" s="33">
        <f>SUM(K5:M5)</f>
        <v>2313341</v>
      </c>
      <c r="O5" s="52">
        <f>N5-J5</f>
        <v>308400</v>
      </c>
      <c r="P5" s="53">
        <f>N5/J5-1</f>
        <v>0.153819987720337</v>
      </c>
    </row>
    <row r="6" spans="1:16" ht="12.75" customHeight="1">
      <c r="A6" s="39">
        <v>3</v>
      </c>
      <c r="B6" s="30" t="s">
        <v>4</v>
      </c>
      <c r="C6" s="27">
        <v>2614400</v>
      </c>
      <c r="D6" s="8">
        <v>350437</v>
      </c>
      <c r="E6" s="8">
        <v>52610</v>
      </c>
      <c r="F6" s="25">
        <f>SUM(C6:E6)</f>
        <v>3017447</v>
      </c>
      <c r="G6" s="7">
        <v>3462888</v>
      </c>
      <c r="H6" s="8">
        <v>73732</v>
      </c>
      <c r="I6" s="8">
        <v>56058</v>
      </c>
      <c r="J6" s="25">
        <f>SUM(G6:I6)</f>
        <v>3592678</v>
      </c>
      <c r="K6" s="7">
        <v>3199046</v>
      </c>
      <c r="L6" s="72">
        <v>93865</v>
      </c>
      <c r="M6" s="8">
        <v>48749</v>
      </c>
      <c r="N6" s="33">
        <f>SUM(K6:M6)</f>
        <v>3341660</v>
      </c>
      <c r="O6" s="52">
        <f>N6-J6</f>
        <v>-251018</v>
      </c>
      <c r="P6" s="53">
        <f>N6/J6-1</f>
        <v>-0.06986932867348539</v>
      </c>
    </row>
    <row r="7" spans="1:16" ht="12.75" customHeight="1">
      <c r="A7" s="39">
        <v>4</v>
      </c>
      <c r="B7" s="30" t="s">
        <v>5</v>
      </c>
      <c r="C7" s="27">
        <v>8535625</v>
      </c>
      <c r="D7" s="8">
        <v>288628</v>
      </c>
      <c r="E7" s="8">
        <v>286848</v>
      </c>
      <c r="F7" s="25">
        <f>SUM(C7:E7)</f>
        <v>9111101</v>
      </c>
      <c r="G7" s="7">
        <v>11308603</v>
      </c>
      <c r="H7" s="8">
        <v>537954</v>
      </c>
      <c r="I7" s="8">
        <v>202416</v>
      </c>
      <c r="J7" s="25">
        <f>SUM(G7:I7)</f>
        <v>12048973</v>
      </c>
      <c r="K7" s="7">
        <v>12293015</v>
      </c>
      <c r="L7" s="72">
        <v>134025</v>
      </c>
      <c r="M7" s="8">
        <v>314602</v>
      </c>
      <c r="N7" s="33">
        <f>SUM(K7:M7)</f>
        <v>12741642</v>
      </c>
      <c r="O7" s="52">
        <f>N7-J7</f>
        <v>692669</v>
      </c>
      <c r="P7" s="53">
        <f>N7/J7-1</f>
        <v>0.057487804147291266</v>
      </c>
    </row>
    <row r="8" spans="1:16" ht="12.75" customHeight="1">
      <c r="A8" s="39">
        <v>5</v>
      </c>
      <c r="B8" s="30" t="s">
        <v>6</v>
      </c>
      <c r="C8" s="27">
        <v>1406236</v>
      </c>
      <c r="D8" s="8">
        <v>491233</v>
      </c>
      <c r="E8" s="8">
        <v>6614</v>
      </c>
      <c r="F8" s="25">
        <f>SUM(C8:E8)</f>
        <v>1904083</v>
      </c>
      <c r="G8" s="7">
        <v>948927</v>
      </c>
      <c r="H8" s="8">
        <v>27747</v>
      </c>
      <c r="I8" s="8">
        <v>10617</v>
      </c>
      <c r="J8" s="25">
        <f>SUM(G8:I8)</f>
        <v>987291</v>
      </c>
      <c r="K8" s="7">
        <v>915170</v>
      </c>
      <c r="L8" s="8">
        <v>429584</v>
      </c>
      <c r="M8" s="8">
        <v>24502</v>
      </c>
      <c r="N8" s="33">
        <f>SUM(K8:M8)</f>
        <v>1369256</v>
      </c>
      <c r="O8" s="52">
        <f>N8-J8</f>
        <v>381965</v>
      </c>
      <c r="P8" s="68">
        <f>N8/J8-1</f>
        <v>0.38688188183625694</v>
      </c>
    </row>
    <row r="9" spans="1:16" ht="12.75" customHeight="1">
      <c r="A9" s="39">
        <v>6</v>
      </c>
      <c r="B9" s="30" t="s">
        <v>7</v>
      </c>
      <c r="C9" s="27">
        <v>2524741</v>
      </c>
      <c r="D9" s="8">
        <v>389329</v>
      </c>
      <c r="E9" s="8">
        <v>107766</v>
      </c>
      <c r="F9" s="25">
        <f>SUM(C9:E9)</f>
        <v>3021836</v>
      </c>
      <c r="G9" s="7">
        <v>3118041</v>
      </c>
      <c r="H9" s="8">
        <v>761971</v>
      </c>
      <c r="I9" s="8">
        <v>52884</v>
      </c>
      <c r="J9" s="25">
        <f>SUM(G9:I9)</f>
        <v>3932896</v>
      </c>
      <c r="K9" s="7">
        <v>2765554</v>
      </c>
      <c r="L9" s="8">
        <v>1394006</v>
      </c>
      <c r="M9" s="8">
        <v>61761</v>
      </c>
      <c r="N9" s="33">
        <f>SUM(K9:M9)</f>
        <v>4221321</v>
      </c>
      <c r="O9" s="52">
        <f>N9-J9</f>
        <v>288425</v>
      </c>
      <c r="P9" s="53">
        <f>N9/J9-1</f>
        <v>0.07333654385979194</v>
      </c>
    </row>
    <row r="10" spans="1:19" ht="12.75" customHeight="1">
      <c r="A10" s="39">
        <v>7</v>
      </c>
      <c r="B10" s="30" t="s">
        <v>8</v>
      </c>
      <c r="C10" s="27">
        <v>3035599</v>
      </c>
      <c r="D10" s="8">
        <v>96613</v>
      </c>
      <c r="E10" s="8">
        <v>22378</v>
      </c>
      <c r="F10" s="25">
        <f>SUM(C10:E10)</f>
        <v>3154590</v>
      </c>
      <c r="G10" s="7">
        <v>2034529</v>
      </c>
      <c r="H10" s="8">
        <v>85858</v>
      </c>
      <c r="I10" s="8">
        <v>12458</v>
      </c>
      <c r="J10" s="25">
        <f>SUM(G10:I10)</f>
        <v>2132845</v>
      </c>
      <c r="K10" s="7">
        <v>2117570</v>
      </c>
      <c r="L10" s="8">
        <v>712725</v>
      </c>
      <c r="M10" s="8">
        <v>61642</v>
      </c>
      <c r="N10" s="33">
        <f>SUM(K10:M10)</f>
        <v>2891937</v>
      </c>
      <c r="O10" s="52">
        <f>N10-J10</f>
        <v>759092</v>
      </c>
      <c r="P10" s="53">
        <f>N10/J10-1</f>
        <v>0.35590584407211967</v>
      </c>
      <c r="Q10" s="22"/>
      <c r="R10" s="22"/>
      <c r="S10" s="22"/>
    </row>
    <row r="11" spans="1:19" ht="12.75" customHeight="1">
      <c r="A11" s="39">
        <v>8</v>
      </c>
      <c r="B11" s="30" t="s">
        <v>9</v>
      </c>
      <c r="C11" s="27">
        <v>3199818</v>
      </c>
      <c r="D11" s="8">
        <v>108604</v>
      </c>
      <c r="E11" s="8">
        <v>86731</v>
      </c>
      <c r="F11" s="25">
        <f>SUM(C11:E11)</f>
        <v>3395153</v>
      </c>
      <c r="G11" s="7">
        <v>3647633</v>
      </c>
      <c r="H11" s="9">
        <v>116800</v>
      </c>
      <c r="I11" s="8">
        <v>25138</v>
      </c>
      <c r="J11" s="25">
        <f>SUM(G11:I11)</f>
        <v>3789571</v>
      </c>
      <c r="K11" s="7">
        <v>3971699</v>
      </c>
      <c r="L11" s="9" t="s">
        <v>0</v>
      </c>
      <c r="M11" s="8">
        <v>17090</v>
      </c>
      <c r="N11" s="33">
        <f>SUM(K11:M11)</f>
        <v>3988789</v>
      </c>
      <c r="O11" s="52">
        <f>N11-J11</f>
        <v>199218</v>
      </c>
      <c r="P11" s="53">
        <f>N11/J11-1</f>
        <v>0.05257006663814989</v>
      </c>
      <c r="Q11" s="31"/>
      <c r="R11" s="31"/>
      <c r="S11" s="31"/>
    </row>
    <row r="12" spans="1:16" ht="12.75" customHeight="1">
      <c r="A12" s="39">
        <v>9</v>
      </c>
      <c r="B12" s="30" t="s">
        <v>10</v>
      </c>
      <c r="C12" s="27">
        <v>6739191</v>
      </c>
      <c r="D12" s="8">
        <v>4741501</v>
      </c>
      <c r="E12" s="8">
        <v>268629</v>
      </c>
      <c r="F12" s="25">
        <f>SUM(C12:E12)</f>
        <v>11749321</v>
      </c>
      <c r="G12" s="7">
        <v>6365638</v>
      </c>
      <c r="H12" s="8">
        <v>5514139</v>
      </c>
      <c r="I12" s="8">
        <v>209978</v>
      </c>
      <c r="J12" s="25">
        <f>SUM(G12:I12)</f>
        <v>12089755</v>
      </c>
      <c r="K12" s="7">
        <v>7947722</v>
      </c>
      <c r="L12" s="71">
        <v>15391821</v>
      </c>
      <c r="M12" s="8">
        <v>310974</v>
      </c>
      <c r="N12" s="33">
        <f>SUM(K12:M12)</f>
        <v>23650517</v>
      </c>
      <c r="O12" s="64">
        <f>N12-J12</f>
        <v>11560762</v>
      </c>
      <c r="P12" s="68">
        <f>N12/J12-1</f>
        <v>0.9562445227384675</v>
      </c>
    </row>
    <row r="13" spans="1:16" ht="12.75" customHeight="1">
      <c r="A13" s="39">
        <v>10</v>
      </c>
      <c r="B13" s="30" t="s">
        <v>11</v>
      </c>
      <c r="C13" s="27">
        <v>23405658</v>
      </c>
      <c r="D13" s="8">
        <v>446860</v>
      </c>
      <c r="E13" s="8">
        <v>794148</v>
      </c>
      <c r="F13" s="25">
        <f>SUM(C13:E13)</f>
        <v>24646666</v>
      </c>
      <c r="G13" s="7">
        <v>44839508</v>
      </c>
      <c r="H13" s="8">
        <v>2042493</v>
      </c>
      <c r="I13" s="8">
        <v>948097</v>
      </c>
      <c r="J13" s="25">
        <f>SUM(G13:I13)</f>
        <v>47830098</v>
      </c>
      <c r="K13" s="7">
        <v>53363776</v>
      </c>
      <c r="L13" s="8">
        <v>2167308</v>
      </c>
      <c r="M13" s="8">
        <v>858946</v>
      </c>
      <c r="N13" s="60">
        <f>SUM(K13:M13)</f>
        <v>56390030</v>
      </c>
      <c r="O13" s="64">
        <f>N13-J13</f>
        <v>8559932</v>
      </c>
      <c r="P13" s="53">
        <f>N13/J13-1</f>
        <v>0.1789653870247141</v>
      </c>
    </row>
    <row r="14" spans="1:16" ht="12.75" customHeight="1">
      <c r="A14" s="39">
        <v>11</v>
      </c>
      <c r="B14" s="30" t="s">
        <v>12</v>
      </c>
      <c r="C14" s="27">
        <v>991996</v>
      </c>
      <c r="D14" s="8">
        <v>184712</v>
      </c>
      <c r="E14" s="8">
        <v>22186</v>
      </c>
      <c r="F14" s="25">
        <f>SUM(C14:E14)</f>
        <v>1198894</v>
      </c>
      <c r="G14" s="7">
        <v>1363906</v>
      </c>
      <c r="H14" s="8">
        <v>275713</v>
      </c>
      <c r="I14" s="8">
        <v>18338</v>
      </c>
      <c r="J14" s="25">
        <f>SUM(G14:I14)</f>
        <v>1657957</v>
      </c>
      <c r="K14" s="7">
        <v>1601743</v>
      </c>
      <c r="L14" s="8">
        <v>226003</v>
      </c>
      <c r="M14" s="8">
        <v>18520</v>
      </c>
      <c r="N14" s="33">
        <f>SUM(K14:M14)</f>
        <v>1846266</v>
      </c>
      <c r="O14" s="52">
        <f>N14-J14</f>
        <v>188309</v>
      </c>
      <c r="P14" s="53">
        <f>N14/J14-1</f>
        <v>0.11357894082898401</v>
      </c>
    </row>
    <row r="15" spans="1:16" ht="12.75" customHeight="1">
      <c r="A15" s="39">
        <v>12</v>
      </c>
      <c r="B15" s="30" t="s">
        <v>13</v>
      </c>
      <c r="C15" s="27">
        <v>3027433</v>
      </c>
      <c r="D15" s="8">
        <v>142256</v>
      </c>
      <c r="E15" s="8">
        <v>21853</v>
      </c>
      <c r="F15" s="25">
        <f>SUM(C15:E15)</f>
        <v>3191542</v>
      </c>
      <c r="G15" s="7">
        <v>3245762</v>
      </c>
      <c r="H15" s="8">
        <v>101806</v>
      </c>
      <c r="I15" s="8">
        <v>132088</v>
      </c>
      <c r="J15" s="25">
        <f>SUM(G15:I15)</f>
        <v>3479656</v>
      </c>
      <c r="K15" s="7">
        <v>3068909</v>
      </c>
      <c r="L15" s="8">
        <v>261410</v>
      </c>
      <c r="M15" s="8">
        <v>51454</v>
      </c>
      <c r="N15" s="33">
        <f>SUM(K15:M15)</f>
        <v>3381773</v>
      </c>
      <c r="O15" s="52">
        <f>N15-J15</f>
        <v>-97883</v>
      </c>
      <c r="P15" s="53">
        <f>N15/J15-1</f>
        <v>-0.02813007952510249</v>
      </c>
    </row>
    <row r="16" spans="1:16" ht="12.75" customHeight="1">
      <c r="A16" s="39">
        <v>13</v>
      </c>
      <c r="B16" s="30" t="s">
        <v>14</v>
      </c>
      <c r="C16" s="27">
        <v>1207673</v>
      </c>
      <c r="D16" s="8">
        <v>152577</v>
      </c>
      <c r="E16" s="8">
        <v>26327</v>
      </c>
      <c r="F16" s="25">
        <f>SUM(C16:E16)</f>
        <v>1386577</v>
      </c>
      <c r="G16" s="7">
        <v>1645185</v>
      </c>
      <c r="H16" s="8">
        <v>253899</v>
      </c>
      <c r="I16" s="8">
        <v>85270</v>
      </c>
      <c r="J16" s="25">
        <f>SUM(G16:I16)</f>
        <v>1984354</v>
      </c>
      <c r="K16" s="7">
        <v>1559141</v>
      </c>
      <c r="L16" s="8">
        <v>465689</v>
      </c>
      <c r="M16" s="8">
        <v>37223</v>
      </c>
      <c r="N16" s="33">
        <f>SUM(K16:M16)</f>
        <v>2062053</v>
      </c>
      <c r="O16" s="52">
        <f>N16-J16</f>
        <v>77699</v>
      </c>
      <c r="P16" s="53">
        <f>N16/J16-1</f>
        <v>0.03915581594816242</v>
      </c>
    </row>
    <row r="17" spans="1:16" ht="12.75" customHeight="1">
      <c r="A17" s="39">
        <v>14</v>
      </c>
      <c r="B17" s="30" t="s">
        <v>15</v>
      </c>
      <c r="C17" s="27">
        <v>2665035</v>
      </c>
      <c r="D17" s="8">
        <v>446625</v>
      </c>
      <c r="E17" s="8">
        <v>51833</v>
      </c>
      <c r="F17" s="25">
        <f>SUM(C17:E17)</f>
        <v>3163493</v>
      </c>
      <c r="G17" s="7">
        <v>3295539</v>
      </c>
      <c r="H17" s="8">
        <v>671078</v>
      </c>
      <c r="I17" s="8">
        <v>46128</v>
      </c>
      <c r="J17" s="25">
        <f>SUM(G17:I17)</f>
        <v>4012745</v>
      </c>
      <c r="K17" s="7">
        <v>3803523</v>
      </c>
      <c r="L17" s="8">
        <v>609634</v>
      </c>
      <c r="M17" s="8">
        <v>216944</v>
      </c>
      <c r="N17" s="33">
        <f>SUM(K17:M17)</f>
        <v>4630101</v>
      </c>
      <c r="O17" s="52">
        <f>N17-J17</f>
        <v>617356</v>
      </c>
      <c r="P17" s="53">
        <f>N17/J17-1</f>
        <v>0.15384879926334727</v>
      </c>
    </row>
    <row r="18" spans="1:16" ht="12.75" customHeight="1">
      <c r="A18" s="39">
        <v>15</v>
      </c>
      <c r="B18" s="30" t="s">
        <v>16</v>
      </c>
      <c r="C18" s="27">
        <v>1814221</v>
      </c>
      <c r="D18" s="9" t="s">
        <v>0</v>
      </c>
      <c r="E18" s="8">
        <v>87974</v>
      </c>
      <c r="F18" s="25">
        <f>SUM(C18:E18)</f>
        <v>1902195</v>
      </c>
      <c r="G18" s="7">
        <v>1970407</v>
      </c>
      <c r="H18" s="9">
        <v>292500</v>
      </c>
      <c r="I18" s="8">
        <v>101073</v>
      </c>
      <c r="J18" s="25">
        <f>SUM(G18:I18)</f>
        <v>2363980</v>
      </c>
      <c r="K18" s="7">
        <v>1828388</v>
      </c>
      <c r="L18" s="9" t="s">
        <v>0</v>
      </c>
      <c r="M18" s="8">
        <v>115400</v>
      </c>
      <c r="N18" s="33">
        <f>SUM(K18:M18)</f>
        <v>1943788</v>
      </c>
      <c r="O18" s="52">
        <f>N18-J18</f>
        <v>-420192</v>
      </c>
      <c r="P18" s="66">
        <f>N18/J18-1</f>
        <v>-0.17774769668102097</v>
      </c>
    </row>
    <row r="19" spans="1:16" ht="12.75" customHeight="1">
      <c r="A19" s="39">
        <v>16</v>
      </c>
      <c r="B19" s="30" t="s">
        <v>17</v>
      </c>
      <c r="C19" s="27">
        <v>4125436</v>
      </c>
      <c r="D19" s="8">
        <v>122733</v>
      </c>
      <c r="E19" s="8">
        <v>135067</v>
      </c>
      <c r="F19" s="25">
        <f>SUM(C19:E19)</f>
        <v>4383236</v>
      </c>
      <c r="G19" s="7">
        <v>4618420</v>
      </c>
      <c r="H19" s="8">
        <v>281591</v>
      </c>
      <c r="I19" s="8">
        <v>127058</v>
      </c>
      <c r="J19" s="25">
        <f>SUM(G19:I19)</f>
        <v>5027069</v>
      </c>
      <c r="K19" s="7">
        <v>5002337</v>
      </c>
      <c r="L19" s="8">
        <v>733376</v>
      </c>
      <c r="M19" s="8">
        <v>397029</v>
      </c>
      <c r="N19" s="33">
        <f>SUM(K19:M19)</f>
        <v>6132742</v>
      </c>
      <c r="O19" s="52">
        <f>N19-J19</f>
        <v>1105673</v>
      </c>
      <c r="P19" s="53">
        <f>N19/J19-1</f>
        <v>0.2199438678880279</v>
      </c>
    </row>
    <row r="20" spans="1:16" ht="12.75" customHeight="1">
      <c r="A20" s="39">
        <v>17</v>
      </c>
      <c r="B20" s="30" t="s">
        <v>18</v>
      </c>
      <c r="C20" s="27">
        <v>5788988</v>
      </c>
      <c r="D20" s="8">
        <v>1713807</v>
      </c>
      <c r="E20" s="8">
        <v>125999</v>
      </c>
      <c r="F20" s="25">
        <f>SUM(C20:E20)</f>
        <v>7628794</v>
      </c>
      <c r="G20" s="7">
        <v>6108264</v>
      </c>
      <c r="H20" s="8">
        <v>2155066</v>
      </c>
      <c r="I20" s="8">
        <v>133454</v>
      </c>
      <c r="J20" s="25">
        <f>SUM(G20:I20)</f>
        <v>8396784</v>
      </c>
      <c r="K20" s="7">
        <v>6467485</v>
      </c>
      <c r="L20" s="8">
        <v>2001137</v>
      </c>
      <c r="M20" s="8">
        <v>72315</v>
      </c>
      <c r="N20" s="33">
        <f>SUM(K20:M20)</f>
        <v>8540937</v>
      </c>
      <c r="O20" s="52">
        <f>N20-J20</f>
        <v>144153</v>
      </c>
      <c r="P20" s="53">
        <f>N20/J20-1</f>
        <v>0.017167644183773145</v>
      </c>
    </row>
    <row r="21" spans="1:16" ht="12.75" customHeight="1">
      <c r="A21" s="39">
        <v>18</v>
      </c>
      <c r="B21" s="30" t="s">
        <v>88</v>
      </c>
      <c r="C21" s="27">
        <v>28629554</v>
      </c>
      <c r="D21" s="8">
        <v>14286526</v>
      </c>
      <c r="E21" s="8">
        <v>1378199</v>
      </c>
      <c r="F21" s="25">
        <f>SUM(C21:E21)</f>
        <v>44294279</v>
      </c>
      <c r="G21" s="7">
        <v>42394194</v>
      </c>
      <c r="H21" s="8">
        <v>17457209</v>
      </c>
      <c r="I21" s="8">
        <v>1247790</v>
      </c>
      <c r="J21" s="25">
        <f>SUM(G21:I21)</f>
        <v>61099193</v>
      </c>
      <c r="K21" s="7">
        <v>38206292</v>
      </c>
      <c r="L21" s="71">
        <v>19218151</v>
      </c>
      <c r="M21" s="8">
        <v>733722</v>
      </c>
      <c r="N21" s="60">
        <f>SUM(K21:M21)</f>
        <v>58158165</v>
      </c>
      <c r="O21" s="65">
        <f>N21-J21</f>
        <v>-2941028</v>
      </c>
      <c r="P21" s="53">
        <f>N21/J21-1</f>
        <v>-0.048135300248564605</v>
      </c>
    </row>
    <row r="22" spans="1:16" ht="12.75" customHeight="1">
      <c r="A22" s="39">
        <v>19</v>
      </c>
      <c r="B22" s="30" t="s">
        <v>19</v>
      </c>
      <c r="C22" s="27">
        <v>2259115</v>
      </c>
      <c r="D22" s="8">
        <v>97971</v>
      </c>
      <c r="E22" s="8">
        <v>61775</v>
      </c>
      <c r="F22" s="25">
        <f>SUM(C22:E22)</f>
        <v>2418861</v>
      </c>
      <c r="G22" s="7">
        <v>2410112</v>
      </c>
      <c r="H22" s="8">
        <v>96156</v>
      </c>
      <c r="I22" s="8">
        <v>43398</v>
      </c>
      <c r="J22" s="25">
        <f>SUM(G22:I22)</f>
        <v>2549666</v>
      </c>
      <c r="K22" s="7">
        <v>2955042</v>
      </c>
      <c r="L22" s="8">
        <v>192712</v>
      </c>
      <c r="M22" s="8">
        <v>47644</v>
      </c>
      <c r="N22" s="33">
        <f>SUM(K22:M22)</f>
        <v>3195398</v>
      </c>
      <c r="O22" s="52">
        <f>N22-J22</f>
        <v>645732</v>
      </c>
      <c r="P22" s="53">
        <f>N22/J22-1</f>
        <v>0.25326140757259963</v>
      </c>
    </row>
    <row r="23" spans="1:16" ht="12.75" customHeight="1">
      <c r="A23" s="39">
        <v>20</v>
      </c>
      <c r="B23" s="30" t="s">
        <v>20</v>
      </c>
      <c r="C23" s="27">
        <v>6111601</v>
      </c>
      <c r="D23" s="8">
        <v>5116656</v>
      </c>
      <c r="E23" s="8">
        <v>151024</v>
      </c>
      <c r="F23" s="25">
        <f>SUM(C23:E23)</f>
        <v>11379281</v>
      </c>
      <c r="G23" s="7">
        <v>6377090</v>
      </c>
      <c r="H23" s="24">
        <v>6388720</v>
      </c>
      <c r="I23" s="8">
        <v>219031</v>
      </c>
      <c r="J23" s="25">
        <f>SUM(G23:I23)</f>
        <v>12984841</v>
      </c>
      <c r="K23" s="7">
        <v>6342222</v>
      </c>
      <c r="L23" s="8">
        <v>3296280</v>
      </c>
      <c r="M23" s="8">
        <v>242018</v>
      </c>
      <c r="N23" s="33">
        <f>SUM(K23:M23)</f>
        <v>9880520</v>
      </c>
      <c r="O23" s="65">
        <f>N23-J23</f>
        <v>-3104321</v>
      </c>
      <c r="P23" s="66">
        <f>N23/J23-1</f>
        <v>-0.23907270023560545</v>
      </c>
    </row>
    <row r="24" spans="1:16" ht="12.75" customHeight="1">
      <c r="A24" s="39">
        <v>21</v>
      </c>
      <c r="B24" s="30" t="s">
        <v>91</v>
      </c>
      <c r="C24" s="27">
        <v>1003507</v>
      </c>
      <c r="D24" s="10">
        <v>133016</v>
      </c>
      <c r="E24" s="8">
        <v>0</v>
      </c>
      <c r="F24" s="25">
        <f>SUM(C24:E24)</f>
        <v>1136523</v>
      </c>
      <c r="G24" s="7">
        <v>1445204</v>
      </c>
      <c r="H24" s="20">
        <v>63600</v>
      </c>
      <c r="I24" s="8">
        <v>16629</v>
      </c>
      <c r="J24" s="25">
        <f>SUM(G24:I24)</f>
        <v>1525433</v>
      </c>
      <c r="K24" s="7">
        <v>1948521</v>
      </c>
      <c r="L24" s="73">
        <v>2052</v>
      </c>
      <c r="M24" s="10">
        <v>0</v>
      </c>
      <c r="N24" s="33">
        <f>SUM(K24:M24)</f>
        <v>1950573</v>
      </c>
      <c r="O24" s="52">
        <f>N24-J24</f>
        <v>425140</v>
      </c>
      <c r="P24" s="53">
        <f>N24/J24-1</f>
        <v>0.27870119500495916</v>
      </c>
    </row>
    <row r="25" spans="1:16" ht="12.75" customHeight="1">
      <c r="A25" s="39">
        <v>22</v>
      </c>
      <c r="B25" s="30" t="s">
        <v>92</v>
      </c>
      <c r="C25" s="27">
        <v>5334248</v>
      </c>
      <c r="D25" s="8">
        <v>915464</v>
      </c>
      <c r="E25" s="8">
        <v>156435</v>
      </c>
      <c r="F25" s="25">
        <f>SUM(C25:E25)</f>
        <v>6406147</v>
      </c>
      <c r="G25" s="7">
        <v>6358132</v>
      </c>
      <c r="H25" s="21">
        <v>6009400</v>
      </c>
      <c r="I25" s="8">
        <v>168612</v>
      </c>
      <c r="J25" s="25">
        <f>SUM(G25:I25)</f>
        <v>12536144</v>
      </c>
      <c r="K25" s="7">
        <v>6604541</v>
      </c>
      <c r="L25" s="71">
        <v>8345825</v>
      </c>
      <c r="M25" s="8">
        <v>113546</v>
      </c>
      <c r="N25" s="33">
        <f>SUM(K25:M25)</f>
        <v>15063912</v>
      </c>
      <c r="O25" s="52">
        <f>N25-J25</f>
        <v>2527768</v>
      </c>
      <c r="P25" s="53">
        <f>N25/J25-1</f>
        <v>0.2016383985378598</v>
      </c>
    </row>
    <row r="26" spans="1:16" ht="12.75" customHeight="1">
      <c r="A26" s="39">
        <v>23</v>
      </c>
      <c r="B26" s="30" t="s">
        <v>21</v>
      </c>
      <c r="C26" s="27">
        <v>4953197</v>
      </c>
      <c r="D26" s="8">
        <v>1884652</v>
      </c>
      <c r="E26" s="8">
        <v>113822</v>
      </c>
      <c r="F26" s="25">
        <f>SUM(C26:E26)</f>
        <v>6951671</v>
      </c>
      <c r="G26" s="7">
        <v>5367208</v>
      </c>
      <c r="H26" s="24">
        <v>3813603</v>
      </c>
      <c r="I26" s="8">
        <v>180994</v>
      </c>
      <c r="J26" s="25">
        <f>SUM(G26:I26)</f>
        <v>9361805</v>
      </c>
      <c r="K26" s="7">
        <v>6176223</v>
      </c>
      <c r="L26" s="8">
        <v>4598512</v>
      </c>
      <c r="M26" s="8">
        <v>511871</v>
      </c>
      <c r="N26" s="33">
        <f>SUM(K26:M26)</f>
        <v>11286606</v>
      </c>
      <c r="O26" s="52">
        <f>N26-J26</f>
        <v>1924801</v>
      </c>
      <c r="P26" s="53">
        <f>N26/J26-1</f>
        <v>0.20560148390187583</v>
      </c>
    </row>
    <row r="27" spans="1:16" ht="12.75" customHeight="1">
      <c r="A27" s="39">
        <v>24</v>
      </c>
      <c r="B27" s="30" t="s">
        <v>22</v>
      </c>
      <c r="C27" s="27">
        <v>1806082</v>
      </c>
      <c r="D27" s="8">
        <v>60991</v>
      </c>
      <c r="E27" s="8">
        <v>28762</v>
      </c>
      <c r="F27" s="25">
        <f>SUM(C27:E27)</f>
        <v>1895835</v>
      </c>
      <c r="G27" s="7">
        <v>2146213</v>
      </c>
      <c r="H27" s="24">
        <v>198535</v>
      </c>
      <c r="I27" s="8">
        <v>19865</v>
      </c>
      <c r="J27" s="25">
        <f>SUM(G27:I27)</f>
        <v>2364613</v>
      </c>
      <c r="K27" s="7">
        <v>2364678</v>
      </c>
      <c r="L27" s="8">
        <v>429619</v>
      </c>
      <c r="M27" s="8">
        <v>9355</v>
      </c>
      <c r="N27" s="33">
        <f>SUM(K27:M27)</f>
        <v>2803652</v>
      </c>
      <c r="O27" s="52">
        <f>N27-J27</f>
        <v>439039</v>
      </c>
      <c r="P27" s="53">
        <f>N27/J27-1</f>
        <v>0.18567055158708845</v>
      </c>
    </row>
    <row r="28" spans="1:16" ht="12.75" customHeight="1">
      <c r="A28" s="39">
        <v>25</v>
      </c>
      <c r="B28" s="30" t="s">
        <v>23</v>
      </c>
      <c r="C28" s="27">
        <v>11525360</v>
      </c>
      <c r="D28" s="8">
        <v>6424176</v>
      </c>
      <c r="E28" s="8">
        <v>590388</v>
      </c>
      <c r="F28" s="25">
        <f>SUM(C28:E28)</f>
        <v>18539924</v>
      </c>
      <c r="G28" s="7">
        <v>14268963</v>
      </c>
      <c r="H28" s="24">
        <v>7040464</v>
      </c>
      <c r="I28" s="8">
        <v>228532</v>
      </c>
      <c r="J28" s="25">
        <f>SUM(G28:I28)</f>
        <v>21537959</v>
      </c>
      <c r="K28" s="7">
        <v>14294758</v>
      </c>
      <c r="L28" s="8">
        <v>1405772</v>
      </c>
      <c r="M28" s="8">
        <v>175675</v>
      </c>
      <c r="N28" s="33">
        <f>SUM(K28:M28)</f>
        <v>15876205</v>
      </c>
      <c r="O28" s="65">
        <f>N28-J28</f>
        <v>-5661754</v>
      </c>
      <c r="P28" s="66">
        <f>N28/J28-1</f>
        <v>-0.26287328339700156</v>
      </c>
    </row>
    <row r="29" spans="1:16" ht="12.75" customHeight="1">
      <c r="A29" s="39">
        <v>26</v>
      </c>
      <c r="B29" s="30" t="s">
        <v>24</v>
      </c>
      <c r="C29" s="27">
        <v>8016397</v>
      </c>
      <c r="D29" s="8">
        <v>19474486</v>
      </c>
      <c r="E29" s="8">
        <v>312566</v>
      </c>
      <c r="F29" s="25">
        <f>SUM(C29:E29)</f>
        <v>27803449</v>
      </c>
      <c r="G29" s="7">
        <v>9376930</v>
      </c>
      <c r="H29" s="8">
        <v>5851829</v>
      </c>
      <c r="I29" s="8">
        <v>286231</v>
      </c>
      <c r="J29" s="25">
        <f>SUM(G29:I29)</f>
        <v>15514990</v>
      </c>
      <c r="K29" s="7">
        <v>10321293</v>
      </c>
      <c r="L29" s="8">
        <v>3533092</v>
      </c>
      <c r="M29" s="8">
        <v>108373</v>
      </c>
      <c r="N29" s="33">
        <f>SUM(K29:M29)</f>
        <v>13962758</v>
      </c>
      <c r="O29" s="65">
        <f>N29-J29</f>
        <v>-1552232</v>
      </c>
      <c r="P29" s="53">
        <f>N29/J29-1</f>
        <v>-0.10004724463244896</v>
      </c>
    </row>
    <row r="30" spans="1:16" ht="12.75" customHeight="1">
      <c r="A30" s="39">
        <v>27</v>
      </c>
      <c r="B30" s="30" t="s">
        <v>25</v>
      </c>
      <c r="C30" s="27">
        <v>1498835</v>
      </c>
      <c r="D30" s="8">
        <v>560566</v>
      </c>
      <c r="E30" s="8">
        <v>66188</v>
      </c>
      <c r="F30" s="25">
        <f>SUM(C30:E30)</f>
        <v>2125589</v>
      </c>
      <c r="G30" s="7">
        <v>1682442</v>
      </c>
      <c r="H30" s="8">
        <v>365440</v>
      </c>
      <c r="I30" s="8">
        <v>34890</v>
      </c>
      <c r="J30" s="25">
        <f>SUM(G30:I30)</f>
        <v>2082772</v>
      </c>
      <c r="K30" s="7">
        <v>1971214</v>
      </c>
      <c r="L30" s="8">
        <v>315899</v>
      </c>
      <c r="M30" s="8">
        <v>84734</v>
      </c>
      <c r="N30" s="33">
        <f>SUM(K30:M30)</f>
        <v>2371847</v>
      </c>
      <c r="O30" s="52">
        <f>N30-J30</f>
        <v>289075</v>
      </c>
      <c r="P30" s="53">
        <f>N30/J30-1</f>
        <v>0.13879339649275102</v>
      </c>
    </row>
    <row r="31" spans="1:16" ht="12.75" customHeight="1">
      <c r="A31" s="39">
        <v>28</v>
      </c>
      <c r="B31" s="30" t="s">
        <v>26</v>
      </c>
      <c r="C31" s="27">
        <v>1108606</v>
      </c>
      <c r="D31" s="8">
        <v>8338</v>
      </c>
      <c r="E31" s="8">
        <v>2953</v>
      </c>
      <c r="F31" s="25">
        <f>SUM(C31:E31)</f>
        <v>1119897</v>
      </c>
      <c r="G31" s="7">
        <v>1100639</v>
      </c>
      <c r="H31" s="8">
        <v>122586</v>
      </c>
      <c r="I31" s="8">
        <v>4722</v>
      </c>
      <c r="J31" s="25">
        <f>SUM(G31:I31)</f>
        <v>1227947</v>
      </c>
      <c r="K31" s="7">
        <v>1781502</v>
      </c>
      <c r="L31" s="72">
        <v>183449</v>
      </c>
      <c r="M31" s="8">
        <v>13075</v>
      </c>
      <c r="N31" s="33">
        <f>SUM(K31:M31)</f>
        <v>1978026</v>
      </c>
      <c r="O31" s="52">
        <f>N31-J31</f>
        <v>750079</v>
      </c>
      <c r="P31" s="68">
        <f>N31/J31-1</f>
        <v>0.6108398815258314</v>
      </c>
    </row>
    <row r="32" spans="1:16" ht="12.75" customHeight="1">
      <c r="A32" s="39">
        <v>29</v>
      </c>
      <c r="B32" s="30" t="s">
        <v>87</v>
      </c>
      <c r="C32" s="27">
        <v>12414302</v>
      </c>
      <c r="D32" s="8">
        <v>6295074</v>
      </c>
      <c r="E32" s="8">
        <v>589546</v>
      </c>
      <c r="F32" s="25">
        <f>SUM(C32:E32)</f>
        <v>19298922</v>
      </c>
      <c r="G32" s="7">
        <v>11914295</v>
      </c>
      <c r="H32" s="8">
        <v>5745020</v>
      </c>
      <c r="I32" s="8">
        <v>800479</v>
      </c>
      <c r="J32" s="25">
        <f>SUM(G32:I32)</f>
        <v>18459794</v>
      </c>
      <c r="K32" s="7">
        <v>13053832</v>
      </c>
      <c r="L32" s="71">
        <v>7446135</v>
      </c>
      <c r="M32" s="8">
        <v>875793</v>
      </c>
      <c r="N32" s="33">
        <f>SUM(K32:M32)</f>
        <v>21375760</v>
      </c>
      <c r="O32" s="64">
        <f>N32-J32</f>
        <v>2915966</v>
      </c>
      <c r="P32" s="53">
        <f>N32/J32-1</f>
        <v>0.1579630845284623</v>
      </c>
    </row>
    <row r="33" spans="1:16" ht="12.75" customHeight="1">
      <c r="A33" s="39">
        <v>30</v>
      </c>
      <c r="B33" s="30" t="s">
        <v>86</v>
      </c>
      <c r="C33" s="27">
        <v>563671</v>
      </c>
      <c r="D33" s="9" t="s">
        <v>0</v>
      </c>
      <c r="E33" s="8">
        <v>1035</v>
      </c>
      <c r="F33" s="25">
        <f>SUM(C33:E33)</f>
        <v>564706</v>
      </c>
      <c r="G33" s="7">
        <v>871884</v>
      </c>
      <c r="H33" s="9" t="s">
        <v>0</v>
      </c>
      <c r="I33" s="8">
        <v>29579</v>
      </c>
      <c r="J33" s="25">
        <f>SUM(G33:I33)</f>
        <v>901463</v>
      </c>
      <c r="K33" s="7">
        <v>1104931</v>
      </c>
      <c r="L33" s="9" t="s">
        <v>0</v>
      </c>
      <c r="M33" s="8">
        <v>972</v>
      </c>
      <c r="N33" s="33">
        <f>SUM(K33:M33)</f>
        <v>1105903</v>
      </c>
      <c r="O33" s="52">
        <f>N33-J33</f>
        <v>204440</v>
      </c>
      <c r="P33" s="53">
        <f>N33/J33-1</f>
        <v>0.22678690084895337</v>
      </c>
    </row>
    <row r="34" spans="1:16" ht="12.75" customHeight="1">
      <c r="A34" s="39">
        <v>31</v>
      </c>
      <c r="B34" s="30" t="s">
        <v>27</v>
      </c>
      <c r="C34" s="27">
        <v>126190</v>
      </c>
      <c r="D34" s="8">
        <v>49530</v>
      </c>
      <c r="E34" s="8">
        <v>11314</v>
      </c>
      <c r="F34" s="25">
        <f>SUM(C34:E34)</f>
        <v>187034</v>
      </c>
      <c r="G34" s="7">
        <v>168460</v>
      </c>
      <c r="H34" s="8">
        <v>29670</v>
      </c>
      <c r="I34" s="8">
        <v>2394</v>
      </c>
      <c r="J34" s="25">
        <f>SUM(G34:I34)</f>
        <v>200524</v>
      </c>
      <c r="K34" s="7">
        <v>215286</v>
      </c>
      <c r="L34" s="72">
        <v>70730</v>
      </c>
      <c r="M34" s="8">
        <v>1788</v>
      </c>
      <c r="N34" s="63">
        <f>SUM(K34:M34)</f>
        <v>287804</v>
      </c>
      <c r="O34" s="52">
        <f>N34-J34</f>
        <v>87280</v>
      </c>
      <c r="P34" s="68">
        <f>N34/J34-1</f>
        <v>0.43525961979613403</v>
      </c>
    </row>
    <row r="35" spans="1:16" ht="12.75" customHeight="1">
      <c r="A35" s="39">
        <v>32</v>
      </c>
      <c r="B35" s="30" t="s">
        <v>28</v>
      </c>
      <c r="C35" s="27">
        <v>2984853</v>
      </c>
      <c r="D35" s="8">
        <v>220612</v>
      </c>
      <c r="E35" s="8">
        <v>143408</v>
      </c>
      <c r="F35" s="25">
        <f>SUM(C35:E35)</f>
        <v>3348873</v>
      </c>
      <c r="G35" s="7">
        <v>3223455</v>
      </c>
      <c r="H35" s="9">
        <v>84100</v>
      </c>
      <c r="I35" s="8">
        <v>319618</v>
      </c>
      <c r="J35" s="25">
        <f>SUM(G35:I35)</f>
        <v>3627173</v>
      </c>
      <c r="K35" s="7">
        <v>3139459</v>
      </c>
      <c r="L35" s="9" t="s">
        <v>0</v>
      </c>
      <c r="M35" s="8">
        <v>694186</v>
      </c>
      <c r="N35" s="33">
        <f>SUM(K35:M35)</f>
        <v>3833645</v>
      </c>
      <c r="O35" s="52">
        <f>N35-J35</f>
        <v>206472</v>
      </c>
      <c r="P35" s="53">
        <f>N35/J35-1</f>
        <v>0.05692367030742673</v>
      </c>
    </row>
    <row r="36" spans="1:16" ht="12.75" customHeight="1">
      <c r="A36" s="39">
        <v>33</v>
      </c>
      <c r="B36" s="30" t="s">
        <v>29</v>
      </c>
      <c r="C36" s="27">
        <v>15638396</v>
      </c>
      <c r="D36" s="8">
        <v>449247</v>
      </c>
      <c r="E36" s="8">
        <v>313668</v>
      </c>
      <c r="F36" s="25">
        <f>SUM(C36:E36)</f>
        <v>16401311</v>
      </c>
      <c r="G36" s="7">
        <v>17008260</v>
      </c>
      <c r="H36" s="8">
        <v>1415724</v>
      </c>
      <c r="I36" s="8">
        <v>1496208</v>
      </c>
      <c r="J36" s="25">
        <f>SUM(G36:I36)</f>
        <v>19920192</v>
      </c>
      <c r="K36" s="7">
        <v>19902066</v>
      </c>
      <c r="L36" s="71">
        <v>15273851</v>
      </c>
      <c r="M36" s="8">
        <v>199604</v>
      </c>
      <c r="N36" s="60">
        <f>SUM(K36:M36)</f>
        <v>35375521</v>
      </c>
      <c r="O36" s="64">
        <f>N36-J36</f>
        <v>15455329</v>
      </c>
      <c r="P36" s="68">
        <f>N36/J36-1</f>
        <v>0.7758624515265717</v>
      </c>
    </row>
    <row r="37" spans="1:16" ht="12.75" customHeight="1">
      <c r="A37" s="39">
        <v>34</v>
      </c>
      <c r="B37" s="30" t="s">
        <v>30</v>
      </c>
      <c r="C37" s="27">
        <v>4055429</v>
      </c>
      <c r="D37" s="8">
        <v>841711</v>
      </c>
      <c r="E37" s="8">
        <v>219911</v>
      </c>
      <c r="F37" s="25">
        <f>SUM(C37:E37)</f>
        <v>5117051</v>
      </c>
      <c r="G37" s="7">
        <v>3995340</v>
      </c>
      <c r="H37" s="8">
        <v>273060</v>
      </c>
      <c r="I37" s="8">
        <v>199316</v>
      </c>
      <c r="J37" s="25">
        <f>SUM(G37:I37)</f>
        <v>4467716</v>
      </c>
      <c r="K37" s="7">
        <v>4137710</v>
      </c>
      <c r="L37" s="8">
        <v>183749</v>
      </c>
      <c r="M37" s="8">
        <v>222067</v>
      </c>
      <c r="N37" s="33">
        <f>SUM(K37:M37)</f>
        <v>4543526</v>
      </c>
      <c r="O37" s="52">
        <f>N37-J37</f>
        <v>75810</v>
      </c>
      <c r="P37" s="53">
        <f>N37/J37-1</f>
        <v>0.016968401751588535</v>
      </c>
    </row>
    <row r="38" spans="1:16" ht="12.75" customHeight="1">
      <c r="A38" s="39">
        <v>35</v>
      </c>
      <c r="B38" s="30" t="s">
        <v>31</v>
      </c>
      <c r="C38" s="27">
        <v>8807915</v>
      </c>
      <c r="D38" s="8">
        <v>4116573</v>
      </c>
      <c r="E38" s="8">
        <v>210946</v>
      </c>
      <c r="F38" s="25">
        <f>SUM(C38:E38)</f>
        <v>13135434</v>
      </c>
      <c r="G38" s="7">
        <v>10525911</v>
      </c>
      <c r="H38" s="8">
        <v>4066752</v>
      </c>
      <c r="I38" s="8">
        <v>236546</v>
      </c>
      <c r="J38" s="25">
        <f>SUM(G38:I38)</f>
        <v>14829209</v>
      </c>
      <c r="K38" s="7">
        <v>9210938</v>
      </c>
      <c r="L38" s="8">
        <v>1222936</v>
      </c>
      <c r="M38" s="8">
        <v>294177</v>
      </c>
      <c r="N38" s="33">
        <f>SUM(K38:M38)</f>
        <v>10728051</v>
      </c>
      <c r="O38" s="65">
        <f>N38-J38</f>
        <v>-4101158</v>
      </c>
      <c r="P38" s="66">
        <f>N38/J38-1</f>
        <v>-0.2765594577566477</v>
      </c>
    </row>
    <row r="39" spans="1:16" ht="12.75" customHeight="1">
      <c r="A39" s="39">
        <v>36</v>
      </c>
      <c r="B39" s="30" t="s">
        <v>32</v>
      </c>
      <c r="C39" s="27">
        <v>6490736</v>
      </c>
      <c r="D39" s="8">
        <v>511174</v>
      </c>
      <c r="E39" s="8">
        <v>344900</v>
      </c>
      <c r="F39" s="25">
        <f>SUM(C39:E39)</f>
        <v>7346810</v>
      </c>
      <c r="G39" s="7">
        <v>7784685</v>
      </c>
      <c r="H39" s="8">
        <v>843712</v>
      </c>
      <c r="I39" s="8">
        <v>336478</v>
      </c>
      <c r="J39" s="25">
        <f>SUM(G39:I39)</f>
        <v>8964875</v>
      </c>
      <c r="K39" s="7">
        <v>9022499</v>
      </c>
      <c r="L39" s="8">
        <v>519792</v>
      </c>
      <c r="M39" s="8">
        <v>420216</v>
      </c>
      <c r="N39" s="33">
        <f>SUM(K39:M39)</f>
        <v>9962507</v>
      </c>
      <c r="O39" s="52">
        <f>N39-J39</f>
        <v>997632</v>
      </c>
      <c r="P39" s="53">
        <f>N39/J39-1</f>
        <v>0.1112823101270235</v>
      </c>
    </row>
    <row r="40" spans="1:16" ht="12.75" customHeight="1">
      <c r="A40" s="39">
        <v>37</v>
      </c>
      <c r="B40" s="30" t="s">
        <v>85</v>
      </c>
      <c r="C40" s="27">
        <v>1107841</v>
      </c>
      <c r="D40" s="9" t="s">
        <v>0</v>
      </c>
      <c r="E40" s="8">
        <v>60229</v>
      </c>
      <c r="F40" s="25">
        <f>SUM(C40:E40)</f>
        <v>1168070</v>
      </c>
      <c r="G40" s="7">
        <v>1467341</v>
      </c>
      <c r="H40" s="9">
        <v>1100</v>
      </c>
      <c r="I40" s="8">
        <v>55585</v>
      </c>
      <c r="J40" s="25">
        <f>SUM(G40:I40)</f>
        <v>1524026</v>
      </c>
      <c r="K40" s="7">
        <v>1588489</v>
      </c>
      <c r="L40" s="9" t="s">
        <v>0</v>
      </c>
      <c r="M40" s="8">
        <v>31501</v>
      </c>
      <c r="N40" s="33">
        <f>SUM(K40:M40)</f>
        <v>1619990</v>
      </c>
      <c r="O40" s="52">
        <f>N40-J40</f>
        <v>95964</v>
      </c>
      <c r="P40" s="53">
        <f>N40/J40-1</f>
        <v>0.06296742968951974</v>
      </c>
    </row>
    <row r="41" spans="1:16" ht="12.75" customHeight="1">
      <c r="A41" s="39">
        <v>38</v>
      </c>
      <c r="B41" s="30" t="s">
        <v>33</v>
      </c>
      <c r="C41" s="27">
        <v>154366</v>
      </c>
      <c r="D41" s="9" t="s">
        <v>0</v>
      </c>
      <c r="E41" s="8">
        <v>101995</v>
      </c>
      <c r="F41" s="25">
        <f>SUM(C41:E41)</f>
        <v>256361</v>
      </c>
      <c r="G41" s="7">
        <v>241941</v>
      </c>
      <c r="H41" s="8">
        <v>25202</v>
      </c>
      <c r="I41" s="8">
        <v>10945</v>
      </c>
      <c r="J41" s="25">
        <f>SUM(G41:I41)</f>
        <v>278088</v>
      </c>
      <c r="K41" s="7">
        <v>508135</v>
      </c>
      <c r="L41" s="9" t="s">
        <v>0</v>
      </c>
      <c r="M41" s="8">
        <v>499</v>
      </c>
      <c r="N41" s="63">
        <f>SUM(K41:M41)</f>
        <v>508634</v>
      </c>
      <c r="O41" s="52">
        <f>N41-J41</f>
        <v>230546</v>
      </c>
      <c r="P41" s="68">
        <f>N41/J41-1</f>
        <v>0.829039728431288</v>
      </c>
    </row>
    <row r="42" spans="1:16" ht="12.75" customHeight="1">
      <c r="A42" s="39">
        <v>39</v>
      </c>
      <c r="B42" s="30" t="s">
        <v>34</v>
      </c>
      <c r="C42" s="27">
        <v>24120</v>
      </c>
      <c r="D42" s="9"/>
      <c r="E42" s="8">
        <v>0</v>
      </c>
      <c r="F42" s="25">
        <f>SUM(C42:E42)</f>
        <v>24120</v>
      </c>
      <c r="G42" s="7">
        <v>6449</v>
      </c>
      <c r="H42" s="8"/>
      <c r="I42" s="8">
        <v>10</v>
      </c>
      <c r="J42" s="25">
        <f>SUM(G42:I42)</f>
        <v>6459</v>
      </c>
      <c r="K42" s="7">
        <v>21879</v>
      </c>
      <c r="L42" s="9"/>
      <c r="M42" s="8">
        <v>6220</v>
      </c>
      <c r="N42" s="63">
        <f>SUM(K42:M42)</f>
        <v>28099</v>
      </c>
      <c r="O42" s="52">
        <f>N42-J42</f>
        <v>21640</v>
      </c>
      <c r="P42" s="68">
        <f>N42/J42-1</f>
        <v>3.3503638334107446</v>
      </c>
    </row>
    <row r="43" spans="1:16" ht="12.75" customHeight="1">
      <c r="A43" s="39">
        <v>40</v>
      </c>
      <c r="B43" s="30" t="s">
        <v>35</v>
      </c>
      <c r="C43" s="27">
        <v>181356</v>
      </c>
      <c r="D43" s="9"/>
      <c r="E43" s="8">
        <v>2173</v>
      </c>
      <c r="F43" s="25">
        <f>SUM(C43:E43)</f>
        <v>183529</v>
      </c>
      <c r="G43" s="7">
        <v>508328</v>
      </c>
      <c r="H43" s="8"/>
      <c r="I43" s="8">
        <v>2409</v>
      </c>
      <c r="J43" s="25">
        <f>SUM(G43:I43)</f>
        <v>510737</v>
      </c>
      <c r="K43" s="7">
        <v>601457</v>
      </c>
      <c r="L43" s="9"/>
      <c r="M43" s="8">
        <v>1409</v>
      </c>
      <c r="N43" s="63">
        <f>SUM(K43:M43)</f>
        <v>602866</v>
      </c>
      <c r="O43" s="52">
        <f>N43-J43</f>
        <v>92129</v>
      </c>
      <c r="P43" s="53">
        <f>N43/J43-1</f>
        <v>0.18038442486054462</v>
      </c>
    </row>
    <row r="44" spans="1:16" ht="12.75" customHeight="1">
      <c r="A44" s="39">
        <v>41</v>
      </c>
      <c r="B44" s="30" t="s">
        <v>36</v>
      </c>
      <c r="C44" s="27">
        <v>249438</v>
      </c>
      <c r="D44" s="9" t="s">
        <v>0</v>
      </c>
      <c r="E44" s="8">
        <v>17291</v>
      </c>
      <c r="F44" s="25">
        <f>SUM(C44:E44)</f>
        <v>266729</v>
      </c>
      <c r="G44" s="7">
        <v>395896</v>
      </c>
      <c r="H44" s="9" t="s">
        <v>0</v>
      </c>
      <c r="I44" s="8">
        <v>5371</v>
      </c>
      <c r="J44" s="25">
        <f>SUM(G44:I44)</f>
        <v>401267</v>
      </c>
      <c r="K44" s="7">
        <v>372835</v>
      </c>
      <c r="L44" s="9" t="s">
        <v>0</v>
      </c>
      <c r="M44" s="8">
        <v>23189</v>
      </c>
      <c r="N44" s="63">
        <f>SUM(K44:M44)</f>
        <v>396024</v>
      </c>
      <c r="O44" s="52">
        <f>N44-J44</f>
        <v>-5243</v>
      </c>
      <c r="P44" s="53">
        <f>N44/J44-1</f>
        <v>-0.013066113086797615</v>
      </c>
    </row>
    <row r="45" spans="1:16" ht="12.75" customHeight="1">
      <c r="A45" s="39">
        <v>42</v>
      </c>
      <c r="B45" s="30" t="s">
        <v>37</v>
      </c>
      <c r="C45" s="27">
        <v>514627</v>
      </c>
      <c r="D45" s="9" t="s">
        <v>0</v>
      </c>
      <c r="E45" s="8">
        <v>3532</v>
      </c>
      <c r="F45" s="25">
        <f>SUM(C45:E45)</f>
        <v>518159</v>
      </c>
      <c r="G45" s="7">
        <v>575832</v>
      </c>
      <c r="H45" s="9">
        <v>116600</v>
      </c>
      <c r="I45" s="8">
        <v>3957</v>
      </c>
      <c r="J45" s="25">
        <f>SUM(G45:I45)</f>
        <v>696389</v>
      </c>
      <c r="K45" s="7">
        <v>839770</v>
      </c>
      <c r="L45" s="9" t="s">
        <v>0</v>
      </c>
      <c r="M45" s="8">
        <v>5499</v>
      </c>
      <c r="N45" s="63">
        <f>SUM(K45:M45)</f>
        <v>845269</v>
      </c>
      <c r="O45" s="52">
        <f>N45-J45</f>
        <v>148880</v>
      </c>
      <c r="P45" s="53">
        <f>N45/J45-1</f>
        <v>0.21378855783190143</v>
      </c>
    </row>
    <row r="46" spans="1:16" ht="12.75" customHeight="1">
      <c r="A46" s="39">
        <v>43</v>
      </c>
      <c r="B46" s="30" t="s">
        <v>38</v>
      </c>
      <c r="C46" s="27">
        <v>115544</v>
      </c>
      <c r="D46" s="8">
        <v>117039</v>
      </c>
      <c r="E46" s="8">
        <v>0</v>
      </c>
      <c r="F46" s="25">
        <f>SUM(C46:E46)</f>
        <v>232583</v>
      </c>
      <c r="G46" s="7">
        <v>133095</v>
      </c>
      <c r="H46" s="8">
        <v>51596</v>
      </c>
      <c r="I46" s="8">
        <v>387</v>
      </c>
      <c r="J46" s="25">
        <f>SUM(G46:I46)</f>
        <v>185078</v>
      </c>
      <c r="K46" s="7">
        <v>149292</v>
      </c>
      <c r="L46" s="72">
        <v>25636</v>
      </c>
      <c r="M46" s="9" t="s">
        <v>0</v>
      </c>
      <c r="N46" s="63">
        <f>SUM(K46:M46)</f>
        <v>174928</v>
      </c>
      <c r="O46" s="52">
        <f>N46-J46</f>
        <v>-10150</v>
      </c>
      <c r="P46" s="53">
        <f>N46/J46-1</f>
        <v>-0.054841742400501436</v>
      </c>
    </row>
    <row r="47" spans="1:16" ht="12.75" customHeight="1">
      <c r="A47" s="39">
        <v>44</v>
      </c>
      <c r="B47" s="30" t="s">
        <v>39</v>
      </c>
      <c r="C47" s="27">
        <v>4320307</v>
      </c>
      <c r="D47" s="8">
        <v>1130306</v>
      </c>
      <c r="E47" s="8">
        <v>198240</v>
      </c>
      <c r="F47" s="25">
        <f>SUM(C47:E47)</f>
        <v>5648853</v>
      </c>
      <c r="G47" s="7">
        <v>4991300</v>
      </c>
      <c r="H47" s="8">
        <v>1331714</v>
      </c>
      <c r="I47" s="8">
        <v>115356</v>
      </c>
      <c r="J47" s="25">
        <f>SUM(G47:I47)</f>
        <v>6438370</v>
      </c>
      <c r="K47" s="7">
        <v>5272214</v>
      </c>
      <c r="L47" s="8">
        <v>768396</v>
      </c>
      <c r="M47" s="8">
        <v>120097</v>
      </c>
      <c r="N47" s="33">
        <f>SUM(K47:M47)</f>
        <v>6160707</v>
      </c>
      <c r="O47" s="52">
        <f>N47-J47</f>
        <v>-277663</v>
      </c>
      <c r="P47" s="53">
        <f>N47/J47-1</f>
        <v>-0.0431262881754233</v>
      </c>
    </row>
    <row r="48" spans="1:16" ht="12.75" customHeight="1">
      <c r="A48" s="39">
        <v>45</v>
      </c>
      <c r="B48" s="30" t="s">
        <v>40</v>
      </c>
      <c r="C48" s="27">
        <v>14491969</v>
      </c>
      <c r="D48" s="8">
        <v>3342726</v>
      </c>
      <c r="E48" s="8">
        <v>645169</v>
      </c>
      <c r="F48" s="25">
        <f>SUM(C48:E48)</f>
        <v>18479864</v>
      </c>
      <c r="G48" s="7">
        <v>15766040</v>
      </c>
      <c r="H48" s="8">
        <v>9401030</v>
      </c>
      <c r="I48" s="8">
        <v>642422</v>
      </c>
      <c r="J48" s="25">
        <f>SUM(G48:I48)</f>
        <v>25809492</v>
      </c>
      <c r="K48" s="7">
        <v>17967027</v>
      </c>
      <c r="L48" s="8">
        <v>5579127</v>
      </c>
      <c r="M48" s="8">
        <v>707243</v>
      </c>
      <c r="N48" s="33">
        <f>SUM(K48:M48)</f>
        <v>24253397</v>
      </c>
      <c r="O48" s="65">
        <f>N48-J48</f>
        <v>-1556095</v>
      </c>
      <c r="P48" s="53">
        <f>N48/J48-1</f>
        <v>-0.06029157799773821</v>
      </c>
    </row>
    <row r="49" spans="1:16" ht="12.75" customHeight="1">
      <c r="A49" s="39">
        <v>46</v>
      </c>
      <c r="B49" s="30" t="s">
        <v>41</v>
      </c>
      <c r="C49" s="27">
        <v>1524707</v>
      </c>
      <c r="D49" s="8">
        <v>297122</v>
      </c>
      <c r="E49" s="8">
        <v>9010</v>
      </c>
      <c r="F49" s="25">
        <f>SUM(C49:E49)</f>
        <v>1830839</v>
      </c>
      <c r="G49" s="7">
        <v>1554269</v>
      </c>
      <c r="H49" s="8">
        <v>484323</v>
      </c>
      <c r="I49" s="8">
        <v>11508</v>
      </c>
      <c r="J49" s="25">
        <f>SUM(G49:I49)</f>
        <v>2050100</v>
      </c>
      <c r="K49" s="7">
        <v>1668146</v>
      </c>
      <c r="L49" s="72">
        <v>55646</v>
      </c>
      <c r="M49" s="8">
        <v>6542</v>
      </c>
      <c r="N49" s="33">
        <f>SUM(K49:M49)</f>
        <v>1730334</v>
      </c>
      <c r="O49" s="52">
        <f>N49-J49</f>
        <v>-319766</v>
      </c>
      <c r="P49" s="66">
        <f>N49/J49-1</f>
        <v>-0.15597580605824102</v>
      </c>
    </row>
    <row r="50" spans="1:16" ht="12.75" customHeight="1">
      <c r="A50" s="39">
        <v>47</v>
      </c>
      <c r="B50" s="30" t="s">
        <v>42</v>
      </c>
      <c r="C50" s="27">
        <v>1773815</v>
      </c>
      <c r="D50" s="8">
        <v>632985</v>
      </c>
      <c r="E50" s="8">
        <v>19718</v>
      </c>
      <c r="F50" s="25">
        <f>SUM(C50:E50)</f>
        <v>2426518</v>
      </c>
      <c r="G50" s="7">
        <v>2071092</v>
      </c>
      <c r="H50" s="8">
        <v>892509</v>
      </c>
      <c r="I50" s="8">
        <v>41468</v>
      </c>
      <c r="J50" s="25">
        <f>SUM(G50:I50)</f>
        <v>3005069</v>
      </c>
      <c r="K50" s="7">
        <v>2419625</v>
      </c>
      <c r="L50" s="8">
        <v>197940</v>
      </c>
      <c r="M50" s="8">
        <v>37607</v>
      </c>
      <c r="N50" s="33">
        <f>SUM(K50:M50)</f>
        <v>2655172</v>
      </c>
      <c r="O50" s="52">
        <f>N50-J50</f>
        <v>-349897</v>
      </c>
      <c r="P50" s="66">
        <f>N50/J50-1</f>
        <v>-0.11643559598797892</v>
      </c>
    </row>
    <row r="51" spans="1:16" ht="12.75" customHeight="1">
      <c r="A51" s="39">
        <v>48</v>
      </c>
      <c r="B51" s="30" t="s">
        <v>84</v>
      </c>
      <c r="C51" s="27">
        <v>20116276</v>
      </c>
      <c r="D51" s="8">
        <v>6863138</v>
      </c>
      <c r="E51" s="8">
        <v>2403769</v>
      </c>
      <c r="F51" s="25">
        <f>SUM(C51:E51)</f>
        <v>29383183</v>
      </c>
      <c r="G51" s="7">
        <v>22143288</v>
      </c>
      <c r="H51" s="8">
        <v>8448595</v>
      </c>
      <c r="I51" s="8">
        <v>2679456</v>
      </c>
      <c r="J51" s="25">
        <f>SUM(G51:I51)</f>
        <v>33271339</v>
      </c>
      <c r="K51" s="7">
        <v>21830684</v>
      </c>
      <c r="L51" s="8">
        <v>6174629</v>
      </c>
      <c r="M51" s="8">
        <v>2565018</v>
      </c>
      <c r="N51" s="60">
        <f>SUM(K51:M51)</f>
        <v>30570331</v>
      </c>
      <c r="O51" s="65">
        <f>N51-J51</f>
        <v>-2701008</v>
      </c>
      <c r="P51" s="53">
        <f>N51/J51-1</f>
        <v>-0.08118122327448263</v>
      </c>
    </row>
    <row r="52" spans="1:16" ht="12.75" customHeight="1">
      <c r="A52" s="39">
        <v>49</v>
      </c>
      <c r="B52" s="30" t="s">
        <v>43</v>
      </c>
      <c r="C52" s="27">
        <v>3740661</v>
      </c>
      <c r="D52" s="8">
        <v>317164</v>
      </c>
      <c r="E52" s="8">
        <v>776786</v>
      </c>
      <c r="F52" s="25">
        <f>SUM(C52:E52)</f>
        <v>4834611</v>
      </c>
      <c r="G52" s="7">
        <v>7273479</v>
      </c>
      <c r="H52" s="8">
        <v>337673</v>
      </c>
      <c r="I52" s="8">
        <v>530159</v>
      </c>
      <c r="J52" s="25">
        <f>SUM(G52:I52)</f>
        <v>8141311</v>
      </c>
      <c r="K52" s="7">
        <v>6684938</v>
      </c>
      <c r="L52" s="8">
        <v>381187</v>
      </c>
      <c r="M52" s="8">
        <v>900841</v>
      </c>
      <c r="N52" s="33">
        <f>SUM(K52:M52)</f>
        <v>7966966</v>
      </c>
      <c r="O52" s="52">
        <f>N52-J52</f>
        <v>-174345</v>
      </c>
      <c r="P52" s="53">
        <f>N52/J52-1</f>
        <v>-0.02141485566636625</v>
      </c>
    </row>
    <row r="53" spans="1:16" ht="12.75" customHeight="1">
      <c r="A53" s="39">
        <v>50</v>
      </c>
      <c r="B53" s="30" t="s">
        <v>44</v>
      </c>
      <c r="C53" s="27">
        <v>2027360</v>
      </c>
      <c r="D53" s="8">
        <v>233256</v>
      </c>
      <c r="E53" s="8">
        <v>97073</v>
      </c>
      <c r="F53" s="25">
        <f>SUM(C53:E53)</f>
        <v>2357689</v>
      </c>
      <c r="G53" s="7">
        <v>2087818</v>
      </c>
      <c r="H53" s="8">
        <v>695449</v>
      </c>
      <c r="I53" s="8">
        <v>112958</v>
      </c>
      <c r="J53" s="25">
        <f>SUM(G53:I53)</f>
        <v>2896225</v>
      </c>
      <c r="K53" s="7">
        <v>2414314</v>
      </c>
      <c r="L53" s="8">
        <v>440880</v>
      </c>
      <c r="M53" s="8">
        <v>138566</v>
      </c>
      <c r="N53" s="33">
        <f>SUM(K53:M53)</f>
        <v>2993760</v>
      </c>
      <c r="O53" s="52">
        <f>N53-J53</f>
        <v>97535</v>
      </c>
      <c r="P53" s="53">
        <f>N53/J53-1</f>
        <v>0.033676596258923164</v>
      </c>
    </row>
    <row r="54" spans="1:16" ht="12.75" customHeight="1">
      <c r="A54" s="39">
        <v>51</v>
      </c>
      <c r="B54" s="30" t="s">
        <v>45</v>
      </c>
      <c r="C54" s="27">
        <v>11320067</v>
      </c>
      <c r="D54" s="8">
        <v>5202226</v>
      </c>
      <c r="E54" s="8">
        <v>1034213</v>
      </c>
      <c r="F54" s="25">
        <f>SUM(C54:E54)</f>
        <v>17556506</v>
      </c>
      <c r="G54" s="7">
        <v>11418744</v>
      </c>
      <c r="H54" s="8">
        <v>5318921</v>
      </c>
      <c r="I54" s="8">
        <v>903825</v>
      </c>
      <c r="J54" s="25">
        <f>SUM(G54:I54)</f>
        <v>17641490</v>
      </c>
      <c r="K54" s="7">
        <v>12176599</v>
      </c>
      <c r="L54" s="71">
        <v>9011787</v>
      </c>
      <c r="M54" s="8">
        <v>670927</v>
      </c>
      <c r="N54" s="33">
        <f>SUM(K54:M54)</f>
        <v>21859313</v>
      </c>
      <c r="O54" s="64">
        <f>N54-J54</f>
        <v>4217823</v>
      </c>
      <c r="P54" s="53">
        <f>N54/J54-1</f>
        <v>0.23908541738821376</v>
      </c>
    </row>
    <row r="55" spans="1:16" ht="12.75" customHeight="1">
      <c r="A55" s="39">
        <v>52</v>
      </c>
      <c r="B55" s="30" t="s">
        <v>46</v>
      </c>
      <c r="C55" s="27">
        <v>4857460</v>
      </c>
      <c r="D55" s="8">
        <v>485985</v>
      </c>
      <c r="E55" s="8">
        <v>106025</v>
      </c>
      <c r="F55" s="25">
        <f>SUM(C55:E55)</f>
        <v>5449470</v>
      </c>
      <c r="G55" s="7">
        <v>4417856</v>
      </c>
      <c r="H55" s="8">
        <v>471566</v>
      </c>
      <c r="I55" s="8">
        <v>115421</v>
      </c>
      <c r="J55" s="25">
        <f>SUM(G55:I55)</f>
        <v>5004843</v>
      </c>
      <c r="K55" s="7">
        <v>4904927</v>
      </c>
      <c r="L55" s="8">
        <v>513590</v>
      </c>
      <c r="M55" s="8">
        <v>97294</v>
      </c>
      <c r="N55" s="33">
        <f>SUM(K55:M55)</f>
        <v>5515811</v>
      </c>
      <c r="O55" s="52">
        <f>N55-J55</f>
        <v>510968</v>
      </c>
      <c r="P55" s="53">
        <f>N55/J55-1</f>
        <v>0.1020947110628645</v>
      </c>
    </row>
    <row r="56" spans="1:16" ht="12.75" customHeight="1">
      <c r="A56" s="39">
        <v>53</v>
      </c>
      <c r="B56" s="30" t="s">
        <v>47</v>
      </c>
      <c r="C56" s="27">
        <v>15502367</v>
      </c>
      <c r="D56" s="8">
        <v>1603989</v>
      </c>
      <c r="E56" s="8">
        <v>573455</v>
      </c>
      <c r="F56" s="25">
        <f>SUM(C56:E56)</f>
        <v>17679811</v>
      </c>
      <c r="G56" s="7">
        <v>14210894</v>
      </c>
      <c r="H56" s="8">
        <v>4266158</v>
      </c>
      <c r="I56" s="8">
        <v>385758</v>
      </c>
      <c r="J56" s="25">
        <f>SUM(G56:I56)</f>
        <v>18862810</v>
      </c>
      <c r="K56" s="7">
        <v>14703013</v>
      </c>
      <c r="L56" s="8">
        <v>2601502</v>
      </c>
      <c r="M56" s="8">
        <v>480174</v>
      </c>
      <c r="N56" s="33">
        <f>SUM(K56:M56)</f>
        <v>17784689</v>
      </c>
      <c r="O56" s="65">
        <f>N56-J56</f>
        <v>-1078121</v>
      </c>
      <c r="P56" s="53">
        <f>N56/J56-1</f>
        <v>-0.05715590625150757</v>
      </c>
    </row>
    <row r="57" spans="1:16" ht="12.75" customHeight="1">
      <c r="A57" s="39">
        <v>54</v>
      </c>
      <c r="B57" s="30" t="s">
        <v>48</v>
      </c>
      <c r="C57" s="27">
        <v>6943933</v>
      </c>
      <c r="D57" s="8">
        <v>939983</v>
      </c>
      <c r="E57" s="8">
        <v>924716</v>
      </c>
      <c r="F57" s="25">
        <f>SUM(C57:E57)</f>
        <v>8808632</v>
      </c>
      <c r="G57" s="7">
        <v>7948718</v>
      </c>
      <c r="H57" s="8">
        <v>2433457</v>
      </c>
      <c r="I57" s="8">
        <v>799929</v>
      </c>
      <c r="J57" s="25">
        <f>SUM(G57:I57)</f>
        <v>11182104</v>
      </c>
      <c r="K57" s="7">
        <v>8762234</v>
      </c>
      <c r="L57" s="8">
        <v>4022001</v>
      </c>
      <c r="M57" s="8">
        <v>920088</v>
      </c>
      <c r="N57" s="33">
        <f>SUM(K57:M57)</f>
        <v>13704323</v>
      </c>
      <c r="O57" s="52">
        <f>N57-J57</f>
        <v>2522219</v>
      </c>
      <c r="P57" s="53">
        <f>N57/J57-1</f>
        <v>0.22555853531678838</v>
      </c>
    </row>
    <row r="58" spans="1:16" ht="12.75" customHeight="1">
      <c r="A58" s="39">
        <v>55</v>
      </c>
      <c r="B58" s="30" t="s">
        <v>49</v>
      </c>
      <c r="C58" s="27">
        <v>1601775</v>
      </c>
      <c r="D58" s="8">
        <v>134465</v>
      </c>
      <c r="E58" s="8">
        <v>9517</v>
      </c>
      <c r="F58" s="25">
        <f>SUM(C58:E58)</f>
        <v>1745757</v>
      </c>
      <c r="G58" s="7">
        <v>1774742</v>
      </c>
      <c r="H58" s="8">
        <v>203207</v>
      </c>
      <c r="I58" s="8">
        <v>55286</v>
      </c>
      <c r="J58" s="25">
        <f>SUM(G58:I58)</f>
        <v>2033235</v>
      </c>
      <c r="K58" s="7">
        <v>1712936</v>
      </c>
      <c r="L58" s="8">
        <v>283010</v>
      </c>
      <c r="M58" s="8">
        <v>81130</v>
      </c>
      <c r="N58" s="33">
        <f>SUM(K58:M58)</f>
        <v>2077076</v>
      </c>
      <c r="O58" s="52">
        <f>N58-J58</f>
        <v>43841</v>
      </c>
      <c r="P58" s="53">
        <f>N58/J58-1</f>
        <v>0.021562190302645723</v>
      </c>
    </row>
    <row r="59" spans="1:16" ht="12.75" customHeight="1">
      <c r="A59" s="39">
        <v>56</v>
      </c>
      <c r="B59" s="30" t="s">
        <v>50</v>
      </c>
      <c r="C59" s="27">
        <v>15378269</v>
      </c>
      <c r="D59" s="8">
        <v>2970463</v>
      </c>
      <c r="E59" s="8">
        <v>697997</v>
      </c>
      <c r="F59" s="25">
        <f>SUM(C59:E59)</f>
        <v>19046729</v>
      </c>
      <c r="G59" s="7">
        <v>17230245</v>
      </c>
      <c r="H59" s="8">
        <v>5012952</v>
      </c>
      <c r="I59" s="8">
        <v>577194</v>
      </c>
      <c r="J59" s="25">
        <f>SUM(G59:I59)</f>
        <v>22820391</v>
      </c>
      <c r="K59" s="7">
        <v>19259935</v>
      </c>
      <c r="L59" s="8">
        <v>7391219</v>
      </c>
      <c r="M59" s="8">
        <v>566806</v>
      </c>
      <c r="N59" s="60">
        <f>SUM(K59:M59)</f>
        <v>27217960</v>
      </c>
      <c r="O59" s="64">
        <f>N59-J59</f>
        <v>4397569</v>
      </c>
      <c r="P59" s="53">
        <f>N59/J59-1</f>
        <v>0.19270349048795876</v>
      </c>
    </row>
    <row r="60" spans="1:16" ht="12.75" customHeight="1">
      <c r="A60" s="39">
        <v>57</v>
      </c>
      <c r="B60" s="30" t="s">
        <v>51</v>
      </c>
      <c r="C60" s="27">
        <v>4744221</v>
      </c>
      <c r="D60" s="8">
        <v>373949</v>
      </c>
      <c r="E60" s="8">
        <v>692106</v>
      </c>
      <c r="F60" s="25">
        <f>SUM(C60:E60)</f>
        <v>5810276</v>
      </c>
      <c r="G60" s="7">
        <v>4707477</v>
      </c>
      <c r="H60" s="8">
        <v>1508725</v>
      </c>
      <c r="I60" s="8">
        <v>650878</v>
      </c>
      <c r="J60" s="25">
        <f>SUM(G60:I60)</f>
        <v>6867080</v>
      </c>
      <c r="K60" s="7">
        <v>5374754</v>
      </c>
      <c r="L60" s="8">
        <v>1448160</v>
      </c>
      <c r="M60" s="8">
        <v>701554</v>
      </c>
      <c r="N60" s="33">
        <f>SUM(K60:M60)</f>
        <v>7524468</v>
      </c>
      <c r="O60" s="52">
        <f>N60-J60</f>
        <v>657388</v>
      </c>
      <c r="P60" s="53">
        <f>N60/J60-1</f>
        <v>0.09573035409519037</v>
      </c>
    </row>
    <row r="61" spans="1:16" ht="12.75" customHeight="1">
      <c r="A61" s="39">
        <v>58</v>
      </c>
      <c r="B61" s="30" t="s">
        <v>52</v>
      </c>
      <c r="C61" s="27">
        <v>4260924</v>
      </c>
      <c r="D61" s="8">
        <v>134860</v>
      </c>
      <c r="E61" s="8">
        <v>77092</v>
      </c>
      <c r="F61" s="25">
        <f>SUM(C61:E61)</f>
        <v>4472876</v>
      </c>
      <c r="G61" s="7">
        <v>4372774</v>
      </c>
      <c r="H61" s="8">
        <v>348730</v>
      </c>
      <c r="I61" s="8">
        <v>82413</v>
      </c>
      <c r="J61" s="25">
        <f>SUM(G61:I61)</f>
        <v>4803917</v>
      </c>
      <c r="K61" s="7">
        <v>4642231</v>
      </c>
      <c r="L61" s="9" t="s">
        <v>0</v>
      </c>
      <c r="M61" s="8">
        <v>45153</v>
      </c>
      <c r="N61" s="33">
        <f>SUM(K61:M61)</f>
        <v>4687384</v>
      </c>
      <c r="O61" s="52">
        <f>N61-J61</f>
        <v>-116533</v>
      </c>
      <c r="P61" s="53">
        <f>N61/J61-1</f>
        <v>-0.02425791286568857</v>
      </c>
    </row>
    <row r="62" spans="1:16" ht="12.75" customHeight="1">
      <c r="A62" s="39">
        <v>59</v>
      </c>
      <c r="B62" s="30" t="s">
        <v>53</v>
      </c>
      <c r="C62" s="27">
        <v>1159566</v>
      </c>
      <c r="D62" s="8">
        <v>462543</v>
      </c>
      <c r="E62" s="8">
        <v>86594</v>
      </c>
      <c r="F62" s="25">
        <f>SUM(C62:E62)</f>
        <v>1708703</v>
      </c>
      <c r="G62" s="7">
        <v>2306909</v>
      </c>
      <c r="H62" s="8">
        <v>332095</v>
      </c>
      <c r="I62" s="8">
        <v>42853</v>
      </c>
      <c r="J62" s="25">
        <f>SUM(G62:I62)</f>
        <v>2681857</v>
      </c>
      <c r="K62" s="7">
        <v>2738210</v>
      </c>
      <c r="L62" s="72">
        <v>87724</v>
      </c>
      <c r="M62" s="8">
        <v>61792</v>
      </c>
      <c r="N62" s="33">
        <f>SUM(K62:M62)</f>
        <v>2887726</v>
      </c>
      <c r="O62" s="52">
        <f>N62-J62</f>
        <v>205869</v>
      </c>
      <c r="P62" s="53">
        <f>N62/J62-1</f>
        <v>0.07676360074381305</v>
      </c>
    </row>
    <row r="63" spans="1:16" ht="12" customHeight="1">
      <c r="A63" s="39">
        <v>60</v>
      </c>
      <c r="B63" s="30" t="s">
        <v>54</v>
      </c>
      <c r="C63" s="27">
        <v>27676814</v>
      </c>
      <c r="D63" s="8">
        <v>7094340</v>
      </c>
      <c r="E63" s="8">
        <v>836865</v>
      </c>
      <c r="F63" s="25">
        <f>SUM(C63:E63)</f>
        <v>35608019</v>
      </c>
      <c r="G63" s="7">
        <v>28942187</v>
      </c>
      <c r="H63" s="8">
        <v>4916788</v>
      </c>
      <c r="I63" s="8">
        <v>1064909</v>
      </c>
      <c r="J63" s="25">
        <f>SUM(G63:I63)</f>
        <v>34923884</v>
      </c>
      <c r="K63" s="7">
        <v>36285563</v>
      </c>
      <c r="L63" s="8">
        <v>5291767</v>
      </c>
      <c r="M63" s="8">
        <v>983813</v>
      </c>
      <c r="N63" s="60">
        <f>SUM(K63:M63)</f>
        <v>42561143</v>
      </c>
      <c r="O63" s="64">
        <f>N63-J63</f>
        <v>7637259</v>
      </c>
      <c r="P63" s="53">
        <f>N63/J63-1</f>
        <v>0.21868297924709634</v>
      </c>
    </row>
    <row r="64" spans="1:16" s="4" customFormat="1" ht="12.75" customHeight="1">
      <c r="A64" s="39">
        <v>61</v>
      </c>
      <c r="B64" s="30" t="s">
        <v>94</v>
      </c>
      <c r="C64" s="28">
        <v>35640982</v>
      </c>
      <c r="D64" s="24">
        <v>4219917</v>
      </c>
      <c r="E64" s="24">
        <v>806840</v>
      </c>
      <c r="F64" s="25">
        <f>SUM(C64:E64)</f>
        <v>40667739</v>
      </c>
      <c r="G64" s="23">
        <v>35131433</v>
      </c>
      <c r="H64" s="24">
        <v>1637007</v>
      </c>
      <c r="I64" s="24">
        <v>1298515</v>
      </c>
      <c r="J64" s="25">
        <f>SUM(G64:I64)</f>
        <v>38066955</v>
      </c>
      <c r="K64" s="23">
        <v>38212490</v>
      </c>
      <c r="L64" s="24">
        <v>1627789</v>
      </c>
      <c r="M64" s="24">
        <v>805022</v>
      </c>
      <c r="N64" s="60">
        <f>SUM(K64:M64)</f>
        <v>40645301</v>
      </c>
      <c r="O64" s="52">
        <f>N64-J64</f>
        <v>2578346</v>
      </c>
      <c r="P64" s="53">
        <f>N64/J64-1</f>
        <v>0.06773186875598536</v>
      </c>
    </row>
    <row r="65" spans="1:16" ht="12.75" customHeight="1">
      <c r="A65" s="39">
        <v>62</v>
      </c>
      <c r="B65" s="30" t="s">
        <v>96</v>
      </c>
      <c r="C65" s="27">
        <v>14655112</v>
      </c>
      <c r="D65" s="8">
        <v>11233190</v>
      </c>
      <c r="E65" s="8">
        <v>268756</v>
      </c>
      <c r="F65" s="25">
        <f>SUM(C65:E65)</f>
        <v>26157058</v>
      </c>
      <c r="G65" s="7">
        <v>17248719</v>
      </c>
      <c r="H65" s="8">
        <v>5950136</v>
      </c>
      <c r="I65" s="8">
        <v>115300</v>
      </c>
      <c r="J65" s="25">
        <f>SUM(G65:I65)</f>
        <v>23314155</v>
      </c>
      <c r="K65" s="7">
        <v>20286195</v>
      </c>
      <c r="L65" s="71">
        <v>60595161</v>
      </c>
      <c r="M65" s="8">
        <v>206188</v>
      </c>
      <c r="N65" s="60">
        <f>SUM(K65:M65)</f>
        <v>81087544</v>
      </c>
      <c r="O65" s="64">
        <f>N65-J65</f>
        <v>57773389</v>
      </c>
      <c r="P65" s="68">
        <f>N65/J65-1</f>
        <v>2.4780391568984594</v>
      </c>
    </row>
    <row r="66" spans="1:16" ht="12.75" customHeight="1">
      <c r="A66" s="39">
        <v>63</v>
      </c>
      <c r="B66" s="30" t="s">
        <v>95</v>
      </c>
      <c r="C66" s="27">
        <v>3669960</v>
      </c>
      <c r="D66" s="8">
        <v>1348678</v>
      </c>
      <c r="E66" s="8">
        <v>78471</v>
      </c>
      <c r="F66" s="25">
        <f>SUM(C66:E66)</f>
        <v>5097109</v>
      </c>
      <c r="G66" s="7">
        <v>3535053</v>
      </c>
      <c r="H66" s="8">
        <v>5091210</v>
      </c>
      <c r="I66" s="8">
        <v>143749</v>
      </c>
      <c r="J66" s="25">
        <f>SUM(G66:I66)</f>
        <v>8770012</v>
      </c>
      <c r="K66" s="7">
        <v>6737305</v>
      </c>
      <c r="L66" s="8">
        <v>1621854</v>
      </c>
      <c r="M66" s="8">
        <v>255911</v>
      </c>
      <c r="N66" s="33">
        <f>SUM(K66:M66)</f>
        <v>8615070</v>
      </c>
      <c r="O66" s="52">
        <f>N66-J66</f>
        <v>-154942</v>
      </c>
      <c r="P66" s="53">
        <f>N66/J66-1</f>
        <v>-0.017667250626338893</v>
      </c>
    </row>
    <row r="67" spans="1:16" ht="12.75" customHeight="1">
      <c r="A67" s="39">
        <v>64</v>
      </c>
      <c r="B67" s="30" t="s">
        <v>55</v>
      </c>
      <c r="C67" s="27">
        <v>16029862</v>
      </c>
      <c r="D67" s="8">
        <v>4533120</v>
      </c>
      <c r="E67" s="8">
        <v>266954</v>
      </c>
      <c r="F67" s="25">
        <f>SUM(C67:E67)</f>
        <v>20829936</v>
      </c>
      <c r="G67" s="7">
        <v>17612778</v>
      </c>
      <c r="H67" s="8">
        <v>8297530</v>
      </c>
      <c r="I67" s="8">
        <v>324513</v>
      </c>
      <c r="J67" s="25">
        <f>SUM(G67:I67)</f>
        <v>26234821</v>
      </c>
      <c r="K67" s="7">
        <v>19543016</v>
      </c>
      <c r="L67" s="71">
        <v>13372820</v>
      </c>
      <c r="M67" s="8">
        <v>321728</v>
      </c>
      <c r="N67" s="60">
        <f>SUM(K67:M67)</f>
        <v>33237564</v>
      </c>
      <c r="O67" s="64">
        <f>N67-J67</f>
        <v>7002743</v>
      </c>
      <c r="P67" s="53">
        <f>N67/J67-1</f>
        <v>0.2669255109459294</v>
      </c>
    </row>
    <row r="68" spans="1:16" ht="12.75" customHeight="1">
      <c r="A68" s="39">
        <v>65</v>
      </c>
      <c r="B68" s="30" t="s">
        <v>56</v>
      </c>
      <c r="C68" s="27">
        <v>118343</v>
      </c>
      <c r="D68" s="8">
        <v>163980</v>
      </c>
      <c r="E68" s="8">
        <v>0</v>
      </c>
      <c r="F68" s="25">
        <f>SUM(C68:E68)</f>
        <v>282323</v>
      </c>
      <c r="G68" s="7">
        <v>201599</v>
      </c>
      <c r="H68" s="8">
        <v>155649</v>
      </c>
      <c r="I68" s="8">
        <v>1925</v>
      </c>
      <c r="J68" s="25">
        <f>SUM(G68:I68)</f>
        <v>359173</v>
      </c>
      <c r="K68" s="7">
        <v>146061</v>
      </c>
      <c r="L68" s="72">
        <v>161892</v>
      </c>
      <c r="M68" s="8">
        <v>1301</v>
      </c>
      <c r="N68" s="63">
        <f>SUM(K68:M68)</f>
        <v>309254</v>
      </c>
      <c r="O68" s="52">
        <f>N68-J68</f>
        <v>-49919</v>
      </c>
      <c r="P68" s="66">
        <f>N68/J68-1</f>
        <v>-0.13898316410197875</v>
      </c>
    </row>
    <row r="69" spans="1:16" ht="12.75" customHeight="1">
      <c r="A69" s="39">
        <v>66</v>
      </c>
      <c r="B69" s="30" t="s">
        <v>57</v>
      </c>
      <c r="C69" s="27">
        <v>212203</v>
      </c>
      <c r="D69" s="8">
        <v>20381</v>
      </c>
      <c r="E69" s="8">
        <v>413</v>
      </c>
      <c r="F69" s="25">
        <f>SUM(C69:E69)</f>
        <v>232997</v>
      </c>
      <c r="G69" s="7">
        <v>356426</v>
      </c>
      <c r="H69" s="8">
        <v>33339</v>
      </c>
      <c r="I69" s="9" t="s">
        <v>0</v>
      </c>
      <c r="J69" s="25">
        <f>SUM(G69:I69)</f>
        <v>389765</v>
      </c>
      <c r="K69" s="7">
        <v>354920</v>
      </c>
      <c r="L69" s="72">
        <v>165010</v>
      </c>
      <c r="M69" s="8">
        <v>2988</v>
      </c>
      <c r="N69" s="63">
        <f>SUM(K69:M69)</f>
        <v>522918</v>
      </c>
      <c r="O69" s="52">
        <f>N69-J69</f>
        <v>133153</v>
      </c>
      <c r="P69" s="53">
        <f>N69/J69-1</f>
        <v>0.3416237989557811</v>
      </c>
    </row>
    <row r="70" spans="1:16" ht="12.75" customHeight="1">
      <c r="A70" s="39">
        <v>67</v>
      </c>
      <c r="B70" s="30" t="s">
        <v>58</v>
      </c>
      <c r="C70" s="27">
        <v>4016062</v>
      </c>
      <c r="D70" s="8">
        <v>215898</v>
      </c>
      <c r="E70" s="8">
        <v>104422</v>
      </c>
      <c r="F70" s="25">
        <f>SUM(C70:E70)</f>
        <v>4336382</v>
      </c>
      <c r="G70" s="7">
        <v>4173008</v>
      </c>
      <c r="H70" s="8">
        <v>751489</v>
      </c>
      <c r="I70" s="8">
        <v>111624</v>
      </c>
      <c r="J70" s="25">
        <f>SUM(G70:I70)</f>
        <v>5036121</v>
      </c>
      <c r="K70" s="7">
        <v>4693340</v>
      </c>
      <c r="L70" s="8">
        <v>465133</v>
      </c>
      <c r="M70" s="8">
        <v>124647</v>
      </c>
      <c r="N70" s="33">
        <f>SUM(K70:M70)</f>
        <v>5283120</v>
      </c>
      <c r="O70" s="52">
        <f>N70-J70</f>
        <v>246999</v>
      </c>
      <c r="P70" s="53">
        <f>N70/J70-1</f>
        <v>0.049045485602907446</v>
      </c>
    </row>
    <row r="71" spans="1:16" ht="12.75" customHeight="1">
      <c r="A71" s="39">
        <v>68</v>
      </c>
      <c r="B71" s="30" t="s">
        <v>59</v>
      </c>
      <c r="C71" s="27">
        <v>2006208</v>
      </c>
      <c r="D71" s="8">
        <v>462991</v>
      </c>
      <c r="E71" s="8">
        <v>77350</v>
      </c>
      <c r="F71" s="25">
        <f>SUM(C71:E71)</f>
        <v>2546549</v>
      </c>
      <c r="G71" s="7">
        <v>2124994</v>
      </c>
      <c r="H71" s="8">
        <v>217379</v>
      </c>
      <c r="I71" s="8">
        <v>126813</v>
      </c>
      <c r="J71" s="25">
        <f>SUM(G71:I71)</f>
        <v>2469186</v>
      </c>
      <c r="K71" s="7">
        <v>2392592</v>
      </c>
      <c r="L71" s="8">
        <v>284719</v>
      </c>
      <c r="M71" s="8">
        <v>91016</v>
      </c>
      <c r="N71" s="33">
        <f>SUM(K71:M71)</f>
        <v>2768327</v>
      </c>
      <c r="O71" s="52">
        <f>N71-J71</f>
        <v>299141</v>
      </c>
      <c r="P71" s="53">
        <f>N71/J71-1</f>
        <v>0.12114964202777756</v>
      </c>
    </row>
    <row r="72" spans="1:16" ht="12.75" customHeight="1">
      <c r="A72" s="39">
        <v>69</v>
      </c>
      <c r="B72" s="30" t="s">
        <v>60</v>
      </c>
      <c r="C72" s="27">
        <v>33277121</v>
      </c>
      <c r="D72" s="8">
        <v>6382047</v>
      </c>
      <c r="E72" s="8">
        <v>2316292</v>
      </c>
      <c r="F72" s="25">
        <f>SUM(C72:E72)</f>
        <v>41975460</v>
      </c>
      <c r="G72" s="7">
        <v>32637858</v>
      </c>
      <c r="H72" s="8">
        <v>12201751</v>
      </c>
      <c r="I72" s="8">
        <v>2545696</v>
      </c>
      <c r="J72" s="25">
        <f>SUM(G72:I72)</f>
        <v>47385305</v>
      </c>
      <c r="K72" s="7">
        <v>29794961</v>
      </c>
      <c r="L72" s="71">
        <v>34424965</v>
      </c>
      <c r="M72" s="8">
        <v>2413715</v>
      </c>
      <c r="N72" s="60">
        <f>SUM(K72:M72)</f>
        <v>66633641</v>
      </c>
      <c r="O72" s="64">
        <f>N72-J72</f>
        <v>19248336</v>
      </c>
      <c r="P72" s="68">
        <f>N72/J72-1</f>
        <v>0.4062089713256041</v>
      </c>
    </row>
    <row r="73" spans="1:16" ht="12.75" customHeight="1">
      <c r="A73" s="39">
        <v>70</v>
      </c>
      <c r="B73" s="30" t="s">
        <v>61</v>
      </c>
      <c r="C73" s="27">
        <v>13640135</v>
      </c>
      <c r="D73" s="8">
        <v>7034331</v>
      </c>
      <c r="E73" s="8">
        <v>1159102</v>
      </c>
      <c r="F73" s="25">
        <f>SUM(C73:E73)</f>
        <v>21833568</v>
      </c>
      <c r="G73" s="7">
        <v>13808444</v>
      </c>
      <c r="H73" s="8">
        <v>9609193</v>
      </c>
      <c r="I73" s="8">
        <v>1146265</v>
      </c>
      <c r="J73" s="25">
        <f>SUM(G73:I73)</f>
        <v>24563902</v>
      </c>
      <c r="K73" s="7">
        <v>13923224</v>
      </c>
      <c r="L73" s="71">
        <v>8336464</v>
      </c>
      <c r="M73" s="8">
        <v>543455</v>
      </c>
      <c r="N73" s="33">
        <f>SUM(K73:M73)</f>
        <v>22803143</v>
      </c>
      <c r="O73" s="65">
        <f>N73-J73</f>
        <v>-1760759</v>
      </c>
      <c r="P73" s="53">
        <f>N73/J73-1</f>
        <v>-0.07168075332656842</v>
      </c>
    </row>
    <row r="74" spans="1:16" ht="12.75" customHeight="1">
      <c r="A74" s="39">
        <v>71</v>
      </c>
      <c r="B74" s="30" t="s">
        <v>62</v>
      </c>
      <c r="C74" s="27">
        <v>13884581</v>
      </c>
      <c r="D74" s="8">
        <v>5110446</v>
      </c>
      <c r="E74" s="8">
        <v>515915</v>
      </c>
      <c r="F74" s="25">
        <f>SUM(C74:E74)</f>
        <v>19510942</v>
      </c>
      <c r="G74" s="7">
        <v>15195221</v>
      </c>
      <c r="H74" s="8">
        <v>4423143</v>
      </c>
      <c r="I74" s="8">
        <v>890472</v>
      </c>
      <c r="J74" s="25">
        <f>SUM(G74:I74)</f>
        <v>20508836</v>
      </c>
      <c r="K74" s="7">
        <v>16511228</v>
      </c>
      <c r="L74" s="8">
        <v>4253745</v>
      </c>
      <c r="M74" s="8">
        <v>519921</v>
      </c>
      <c r="N74" s="33">
        <f>SUM(K74:M74)</f>
        <v>21284894</v>
      </c>
      <c r="O74" s="52">
        <f>N74-J74</f>
        <v>776058</v>
      </c>
      <c r="P74" s="53">
        <f>N74/J74-1</f>
        <v>0.03784017776533011</v>
      </c>
    </row>
    <row r="75" spans="1:16" ht="12.75" customHeight="1">
      <c r="A75" s="39">
        <v>72</v>
      </c>
      <c r="B75" s="30" t="s">
        <v>63</v>
      </c>
      <c r="C75" s="27">
        <v>2929854</v>
      </c>
      <c r="D75" s="8">
        <v>1350929</v>
      </c>
      <c r="E75" s="8">
        <v>69353</v>
      </c>
      <c r="F75" s="25">
        <f>SUM(C75:E75)</f>
        <v>4350136</v>
      </c>
      <c r="G75" s="7">
        <v>2920616</v>
      </c>
      <c r="H75" s="8">
        <v>662020</v>
      </c>
      <c r="I75" s="8">
        <v>72125</v>
      </c>
      <c r="J75" s="25">
        <f>SUM(G75:I75)</f>
        <v>3654761</v>
      </c>
      <c r="K75" s="7">
        <v>4042744</v>
      </c>
      <c r="L75" s="8">
        <v>539193</v>
      </c>
      <c r="M75" s="8">
        <v>47350</v>
      </c>
      <c r="N75" s="33">
        <f>SUM(K75:M75)</f>
        <v>4629287</v>
      </c>
      <c r="O75" s="52">
        <f>N75-J75</f>
        <v>974526</v>
      </c>
      <c r="P75" s="53">
        <f>N75/J75-1</f>
        <v>0.2666456164985891</v>
      </c>
    </row>
    <row r="76" spans="1:16" ht="12.75" customHeight="1">
      <c r="A76" s="39">
        <v>73</v>
      </c>
      <c r="B76" s="30" t="s">
        <v>64</v>
      </c>
      <c r="C76" s="27">
        <v>7824232</v>
      </c>
      <c r="D76" s="8">
        <v>4326877</v>
      </c>
      <c r="E76" s="8">
        <v>256506</v>
      </c>
      <c r="F76" s="25">
        <f>SUM(C76:E76)</f>
        <v>12407615</v>
      </c>
      <c r="G76" s="7">
        <v>10724586</v>
      </c>
      <c r="H76" s="8">
        <v>4446945</v>
      </c>
      <c r="I76" s="8">
        <v>356582</v>
      </c>
      <c r="J76" s="25">
        <f>SUM(G76:I76)</f>
        <v>15528113</v>
      </c>
      <c r="K76" s="7">
        <v>11084130</v>
      </c>
      <c r="L76" s="8">
        <v>4306462</v>
      </c>
      <c r="M76" s="8">
        <v>229941</v>
      </c>
      <c r="N76" s="33">
        <f>SUM(K76:M76)</f>
        <v>15620533</v>
      </c>
      <c r="O76" s="52">
        <f>N76-J76</f>
        <v>92420</v>
      </c>
      <c r="P76" s="53">
        <f>N76/J76-1</f>
        <v>0.005951785641951535</v>
      </c>
    </row>
    <row r="77" spans="1:16" ht="12.75" customHeight="1">
      <c r="A77" s="39">
        <v>74</v>
      </c>
      <c r="B77" s="30" t="s">
        <v>65</v>
      </c>
      <c r="C77" s="27">
        <v>5500998</v>
      </c>
      <c r="D77" s="8">
        <v>4304303</v>
      </c>
      <c r="E77" s="8">
        <v>142516</v>
      </c>
      <c r="F77" s="25">
        <f>SUM(C77:E77)</f>
        <v>9947817</v>
      </c>
      <c r="G77" s="7">
        <v>5602062</v>
      </c>
      <c r="H77" s="8">
        <v>658215</v>
      </c>
      <c r="I77" s="8">
        <v>131066</v>
      </c>
      <c r="J77" s="25">
        <f>SUM(G77:I77)</f>
        <v>6391343</v>
      </c>
      <c r="K77" s="7">
        <v>6003945</v>
      </c>
      <c r="L77" s="8">
        <v>2716997</v>
      </c>
      <c r="M77" s="8">
        <v>188560</v>
      </c>
      <c r="N77" s="33">
        <f>SUM(K77:M77)</f>
        <v>8909502</v>
      </c>
      <c r="O77" s="52">
        <f>N77-J77</f>
        <v>2518159</v>
      </c>
      <c r="P77" s="68">
        <f>N77/J77-1</f>
        <v>0.393995283933283</v>
      </c>
    </row>
    <row r="78" spans="1:16" ht="12.75" customHeight="1">
      <c r="A78" s="39">
        <v>75</v>
      </c>
      <c r="B78" s="30" t="s">
        <v>66</v>
      </c>
      <c r="C78" s="27">
        <v>1454657</v>
      </c>
      <c r="D78" s="8">
        <v>229184</v>
      </c>
      <c r="E78" s="8">
        <v>43808</v>
      </c>
      <c r="F78" s="25">
        <f>SUM(C78:E78)</f>
        <v>1727649</v>
      </c>
      <c r="G78" s="7">
        <v>1688783</v>
      </c>
      <c r="H78" s="8">
        <v>584790</v>
      </c>
      <c r="I78" s="8">
        <v>37130</v>
      </c>
      <c r="J78" s="25">
        <f>SUM(G78:I78)</f>
        <v>2310703</v>
      </c>
      <c r="K78" s="7">
        <v>1969284</v>
      </c>
      <c r="L78" s="8">
        <v>820890</v>
      </c>
      <c r="M78" s="8">
        <v>102957</v>
      </c>
      <c r="N78" s="33">
        <f>SUM(K78:M78)</f>
        <v>2893131</v>
      </c>
      <c r="O78" s="52">
        <f>N78-J78</f>
        <v>582428</v>
      </c>
      <c r="P78" s="53">
        <f>N78/J78-1</f>
        <v>0.25205662519155436</v>
      </c>
    </row>
    <row r="79" spans="1:16" ht="12.75" customHeight="1">
      <c r="A79" s="39">
        <v>76</v>
      </c>
      <c r="B79" s="30" t="s">
        <v>67</v>
      </c>
      <c r="C79" s="27">
        <v>1686256</v>
      </c>
      <c r="D79" s="8">
        <v>1603378</v>
      </c>
      <c r="E79" s="8">
        <v>108029</v>
      </c>
      <c r="F79" s="25">
        <f>SUM(C79:E79)</f>
        <v>3397663</v>
      </c>
      <c r="G79" s="7">
        <v>2039885</v>
      </c>
      <c r="H79" s="8">
        <v>1009923</v>
      </c>
      <c r="I79" s="8">
        <v>179477</v>
      </c>
      <c r="J79" s="25">
        <f>SUM(G79:I79)</f>
        <v>3229285</v>
      </c>
      <c r="K79" s="7">
        <v>2512595</v>
      </c>
      <c r="L79" s="8">
        <v>1430901</v>
      </c>
      <c r="M79" s="8">
        <v>270843</v>
      </c>
      <c r="N79" s="33">
        <f>SUM(K79:M79)</f>
        <v>4214339</v>
      </c>
      <c r="O79" s="52">
        <f>N79-J79</f>
        <v>985054</v>
      </c>
      <c r="P79" s="53">
        <f>N79/J79-1</f>
        <v>0.30503780248568946</v>
      </c>
    </row>
    <row r="80" spans="1:16" ht="12.75" customHeight="1">
      <c r="A80" s="39">
        <v>77</v>
      </c>
      <c r="B80" s="30" t="s">
        <v>68</v>
      </c>
      <c r="C80" s="27">
        <v>14899703</v>
      </c>
      <c r="D80" s="8">
        <v>6193576</v>
      </c>
      <c r="E80" s="8">
        <v>125785</v>
      </c>
      <c r="F80" s="25">
        <f>SUM(C80:E80)</f>
        <v>21219064</v>
      </c>
      <c r="G80" s="7">
        <v>13452010</v>
      </c>
      <c r="H80" s="8">
        <v>4188735</v>
      </c>
      <c r="I80" s="8">
        <v>125905</v>
      </c>
      <c r="J80" s="25">
        <f>SUM(G80:I80)</f>
        <v>17766650</v>
      </c>
      <c r="K80" s="7">
        <v>13913830</v>
      </c>
      <c r="L80" s="8">
        <v>4819171</v>
      </c>
      <c r="M80" s="8">
        <v>114602</v>
      </c>
      <c r="N80" s="33">
        <f>SUM(K80:M80)</f>
        <v>18847603</v>
      </c>
      <c r="O80" s="52">
        <f>N80-J80</f>
        <v>1080953</v>
      </c>
      <c r="P80" s="53">
        <f>N80/J80-1</f>
        <v>0.0608416893449244</v>
      </c>
    </row>
    <row r="81" spans="1:16" ht="12.75" customHeight="1">
      <c r="A81" s="39">
        <v>78</v>
      </c>
      <c r="B81" s="30" t="s">
        <v>69</v>
      </c>
      <c r="C81" s="27">
        <v>1169594</v>
      </c>
      <c r="D81" s="8">
        <v>86669</v>
      </c>
      <c r="E81" s="8">
        <v>16594</v>
      </c>
      <c r="F81" s="25">
        <f>SUM(C81:E81)</f>
        <v>1272857</v>
      </c>
      <c r="G81" s="7">
        <v>1340186</v>
      </c>
      <c r="H81" s="8">
        <v>591202</v>
      </c>
      <c r="I81" s="8">
        <v>16270</v>
      </c>
      <c r="J81" s="25">
        <f>SUM(G81:I81)</f>
        <v>1947658</v>
      </c>
      <c r="K81" s="7">
        <v>1649821</v>
      </c>
      <c r="L81" s="8">
        <v>853766</v>
      </c>
      <c r="M81" s="8">
        <v>11604</v>
      </c>
      <c r="N81" s="33">
        <f>SUM(K81:M81)</f>
        <v>2515191</v>
      </c>
      <c r="O81" s="52">
        <f>N81-J81</f>
        <v>567533</v>
      </c>
      <c r="P81" s="53">
        <f>N81/J81-1</f>
        <v>0.29139253400751053</v>
      </c>
    </row>
    <row r="82" spans="1:16" ht="12.75" customHeight="1">
      <c r="A82" s="39">
        <v>79</v>
      </c>
      <c r="B82" s="30" t="s">
        <v>70</v>
      </c>
      <c r="C82" s="27">
        <v>3696987</v>
      </c>
      <c r="D82" s="8">
        <v>2861807</v>
      </c>
      <c r="E82" s="8">
        <v>309148</v>
      </c>
      <c r="F82" s="25">
        <f>SUM(C82:E82)</f>
        <v>6867942</v>
      </c>
      <c r="G82" s="7">
        <v>4400724</v>
      </c>
      <c r="H82" s="8">
        <v>3840317</v>
      </c>
      <c r="I82" s="8">
        <v>240031</v>
      </c>
      <c r="J82" s="25">
        <f>SUM(G82:I82)</f>
        <v>8481072</v>
      </c>
      <c r="K82" s="7">
        <v>4942868</v>
      </c>
      <c r="L82" s="8">
        <v>3772499</v>
      </c>
      <c r="M82" s="8">
        <v>329851</v>
      </c>
      <c r="N82" s="33">
        <f>SUM(K82:M82)</f>
        <v>9045218</v>
      </c>
      <c r="O82" s="52">
        <f>N82-J82</f>
        <v>564146</v>
      </c>
      <c r="P82" s="53">
        <f>N82/J82-1</f>
        <v>0.06651824203355416</v>
      </c>
    </row>
    <row r="83" spans="1:16" ht="12.75" customHeight="1">
      <c r="A83" s="39">
        <v>80</v>
      </c>
      <c r="B83" s="30" t="s">
        <v>71</v>
      </c>
      <c r="C83" s="27">
        <v>5334155</v>
      </c>
      <c r="D83" s="8">
        <v>3080315</v>
      </c>
      <c r="E83" s="8">
        <v>354138</v>
      </c>
      <c r="F83" s="25">
        <f>SUM(C83:E83)</f>
        <v>8768608</v>
      </c>
      <c r="G83" s="7">
        <v>4752112</v>
      </c>
      <c r="H83" s="8">
        <v>2317842</v>
      </c>
      <c r="I83" s="8">
        <v>670630</v>
      </c>
      <c r="J83" s="25">
        <f>SUM(G83:I83)</f>
        <v>7740584</v>
      </c>
      <c r="K83" s="7">
        <v>4825722</v>
      </c>
      <c r="L83" s="8">
        <v>3946408</v>
      </c>
      <c r="M83" s="8">
        <v>438484</v>
      </c>
      <c r="N83" s="33">
        <f>SUM(K83:M83)</f>
        <v>9210614</v>
      </c>
      <c r="O83" s="52">
        <f>N83-J83</f>
        <v>1470030</v>
      </c>
      <c r="P83" s="53">
        <f>N83/J83-1</f>
        <v>0.18991202730956736</v>
      </c>
    </row>
    <row r="84" spans="1:16" ht="12.75" customHeight="1">
      <c r="A84" s="39">
        <v>81</v>
      </c>
      <c r="B84" s="30" t="s">
        <v>72</v>
      </c>
      <c r="C84" s="27">
        <v>1583852</v>
      </c>
      <c r="D84" s="8">
        <v>1133135</v>
      </c>
      <c r="E84" s="8">
        <v>24586</v>
      </c>
      <c r="F84" s="25">
        <f>SUM(C84:E84)</f>
        <v>2741573</v>
      </c>
      <c r="G84" s="7">
        <v>1556796</v>
      </c>
      <c r="H84" s="8">
        <v>2414780</v>
      </c>
      <c r="I84" s="8">
        <v>32422</v>
      </c>
      <c r="J84" s="25">
        <f>SUM(G84:I84)</f>
        <v>4003998</v>
      </c>
      <c r="K84" s="7">
        <v>2358773</v>
      </c>
      <c r="L84" s="8">
        <v>2804561</v>
      </c>
      <c r="M84" s="8">
        <v>41863</v>
      </c>
      <c r="N84" s="33">
        <f>SUM(K84:M84)</f>
        <v>5205197</v>
      </c>
      <c r="O84" s="52">
        <f>N84-J84</f>
        <v>1201199</v>
      </c>
      <c r="P84" s="53">
        <f>N84/J84-1</f>
        <v>0.2999999000998501</v>
      </c>
    </row>
    <row r="85" spans="1:16" ht="12.75" customHeight="1">
      <c r="A85" s="39">
        <v>82</v>
      </c>
      <c r="B85" s="30" t="s">
        <v>73</v>
      </c>
      <c r="C85" s="27">
        <v>1171545</v>
      </c>
      <c r="D85" s="8">
        <v>1219314</v>
      </c>
      <c r="E85" s="8">
        <v>12089</v>
      </c>
      <c r="F85" s="25">
        <f>SUM(C85:E85)</f>
        <v>2402948</v>
      </c>
      <c r="G85" s="7">
        <v>1246546</v>
      </c>
      <c r="H85" s="9">
        <v>1099900</v>
      </c>
      <c r="I85" s="8">
        <v>16885</v>
      </c>
      <c r="J85" s="25">
        <f>SUM(G85:I85)</f>
        <v>2363331</v>
      </c>
      <c r="K85" s="7">
        <v>1569861</v>
      </c>
      <c r="L85" s="9" t="s">
        <v>0</v>
      </c>
      <c r="M85" s="8">
        <v>4782</v>
      </c>
      <c r="N85" s="33">
        <f>SUM(K85:M85)</f>
        <v>1574643</v>
      </c>
      <c r="O85" s="52">
        <f>N85-J85</f>
        <v>-788688</v>
      </c>
      <c r="P85" s="66">
        <f>N85/J85-1</f>
        <v>-0.33371880621038696</v>
      </c>
    </row>
    <row r="86" spans="1:16" ht="12.75" customHeight="1">
      <c r="A86" s="39">
        <v>83</v>
      </c>
      <c r="B86" s="30" t="s">
        <v>74</v>
      </c>
      <c r="C86" s="27">
        <v>8030573</v>
      </c>
      <c r="D86" s="8">
        <v>1435440</v>
      </c>
      <c r="E86" s="8">
        <v>15218</v>
      </c>
      <c r="F86" s="25">
        <f>SUM(C86:E86)</f>
        <v>9481231</v>
      </c>
      <c r="G86" s="7">
        <v>8046230</v>
      </c>
      <c r="H86" s="8">
        <v>3334758</v>
      </c>
      <c r="I86" s="8">
        <v>375173</v>
      </c>
      <c r="J86" s="25">
        <f>SUM(G86:I86)</f>
        <v>11756161</v>
      </c>
      <c r="K86" s="7">
        <v>8278163</v>
      </c>
      <c r="L86" s="8">
        <v>2285796</v>
      </c>
      <c r="M86" s="8">
        <v>297415</v>
      </c>
      <c r="N86" s="33">
        <f>SUM(K86:M86)</f>
        <v>10861374</v>
      </c>
      <c r="O86" s="65">
        <f>N86-J86</f>
        <v>-894787</v>
      </c>
      <c r="P86" s="53">
        <f>N86/J86-1</f>
        <v>-0.07611217641541312</v>
      </c>
    </row>
    <row r="87" spans="1:16" ht="12.75" customHeight="1">
      <c r="A87" s="39">
        <v>84</v>
      </c>
      <c r="B87" s="30" t="s">
        <v>75</v>
      </c>
      <c r="C87" s="27">
        <v>162645</v>
      </c>
      <c r="D87" s="9" t="s">
        <v>0</v>
      </c>
      <c r="E87" s="8">
        <v>5706</v>
      </c>
      <c r="F87" s="25">
        <f>SUM(C87:E87)</f>
        <v>168351</v>
      </c>
      <c r="G87" s="7">
        <v>150993</v>
      </c>
      <c r="H87" s="9">
        <v>357200</v>
      </c>
      <c r="I87" s="8">
        <v>4231</v>
      </c>
      <c r="J87" s="25">
        <f>SUM(G87:I87)</f>
        <v>512424</v>
      </c>
      <c r="K87" s="7">
        <v>157490</v>
      </c>
      <c r="L87" s="8">
        <v>244748</v>
      </c>
      <c r="M87" s="8">
        <v>6085</v>
      </c>
      <c r="N87" s="63">
        <f>SUM(K87:M87)</f>
        <v>408323</v>
      </c>
      <c r="O87" s="52">
        <f>N87-J87</f>
        <v>-104101</v>
      </c>
      <c r="P87" s="66">
        <f>N87/J87-1</f>
        <v>-0.203154028694987</v>
      </c>
    </row>
    <row r="88" spans="1:16" ht="12.75" customHeight="1" thickBot="1">
      <c r="A88" s="39">
        <v>85</v>
      </c>
      <c r="B88" s="50" t="s">
        <v>76</v>
      </c>
      <c r="C88" s="29">
        <v>472801</v>
      </c>
      <c r="D88" s="12">
        <v>621735</v>
      </c>
      <c r="E88" s="12">
        <v>14156</v>
      </c>
      <c r="F88" s="51">
        <v>1108692</v>
      </c>
      <c r="G88" s="11">
        <v>942957</v>
      </c>
      <c r="H88" s="12">
        <v>321353</v>
      </c>
      <c r="I88" s="12">
        <v>60003</v>
      </c>
      <c r="J88" s="51">
        <f>SUM(G88:I88)</f>
        <v>1324313</v>
      </c>
      <c r="K88" s="11">
        <v>956977</v>
      </c>
      <c r="L88" s="13" t="s">
        <v>0</v>
      </c>
      <c r="M88" s="12">
        <v>11542</v>
      </c>
      <c r="N88" s="61">
        <f>SUM(K88:M88)</f>
        <v>968519</v>
      </c>
      <c r="O88" s="62">
        <f>N88-J88</f>
        <v>-355794</v>
      </c>
      <c r="P88" s="67">
        <f>N88/J88-1</f>
        <v>-0.268663072853623</v>
      </c>
    </row>
    <row r="89" spans="2:14" s="4" customFormat="1" ht="12.75" customHeight="1">
      <c r="B89" s="14"/>
      <c r="C89" s="15"/>
      <c r="D89" s="15"/>
      <c r="E89" s="15"/>
      <c r="F89" s="15"/>
      <c r="G89" s="16"/>
      <c r="H89" s="16"/>
      <c r="I89" s="16"/>
      <c r="J89" s="16"/>
      <c r="K89" s="15"/>
      <c r="L89" s="16"/>
      <c r="M89" s="15"/>
      <c r="N89" s="15"/>
    </row>
    <row r="90" spans="2:14" s="4" customFormat="1" ht="12.75" customHeight="1">
      <c r="B90" s="14"/>
      <c r="C90" s="16"/>
      <c r="D90" s="15"/>
      <c r="E90" s="16"/>
      <c r="F90" s="16"/>
      <c r="G90" s="16"/>
      <c r="H90" s="16"/>
      <c r="I90" s="16"/>
      <c r="J90" s="16"/>
      <c r="K90" s="15"/>
      <c r="L90" s="15"/>
      <c r="M90" s="15"/>
      <c r="N90" s="15"/>
    </row>
    <row r="91" spans="2:14" s="4" customFormat="1" ht="12.75" customHeight="1">
      <c r="B91" s="14"/>
      <c r="C91" s="16"/>
      <c r="D91" s="15"/>
      <c r="E91" s="16"/>
      <c r="F91" s="16"/>
      <c r="G91" s="16"/>
      <c r="H91" s="16"/>
      <c r="I91" s="16"/>
      <c r="J91" s="16"/>
      <c r="K91" s="15"/>
      <c r="L91" s="16"/>
      <c r="M91" s="15"/>
      <c r="N91" s="15"/>
    </row>
    <row r="92" spans="2:14" s="4" customFormat="1" ht="12.75" customHeight="1">
      <c r="B92" s="14"/>
      <c r="C92" s="16"/>
      <c r="D92" s="15"/>
      <c r="E92" s="16"/>
      <c r="F92" s="16"/>
      <c r="G92" s="16"/>
      <c r="H92" s="16"/>
      <c r="I92" s="16"/>
      <c r="J92" s="16"/>
      <c r="K92" s="15"/>
      <c r="L92" s="16"/>
      <c r="M92" s="15"/>
      <c r="N92" s="15"/>
    </row>
    <row r="93" spans="2:14" s="4" customFormat="1" ht="12.75" customHeight="1">
      <c r="B93" s="14"/>
      <c r="C93" s="16"/>
      <c r="D93" s="15"/>
      <c r="E93" s="16"/>
      <c r="F93" s="16"/>
      <c r="G93" s="16"/>
      <c r="H93" s="16"/>
      <c r="I93" s="16"/>
      <c r="J93" s="16"/>
      <c r="K93" s="15"/>
      <c r="L93" s="16"/>
      <c r="M93" s="15"/>
      <c r="N93" s="15"/>
    </row>
    <row r="94" spans="2:14" s="4" customFormat="1" ht="12.75" customHeight="1">
      <c r="B94" s="14"/>
      <c r="C94" s="16"/>
      <c r="D94" s="15"/>
      <c r="E94" s="16"/>
      <c r="F94" s="16"/>
      <c r="G94" s="16"/>
      <c r="H94" s="16"/>
      <c r="I94" s="16"/>
      <c r="J94" s="16"/>
      <c r="K94" s="15"/>
      <c r="L94" s="16"/>
      <c r="M94" s="15"/>
      <c r="N94" s="15"/>
    </row>
    <row r="95" spans="2:14" s="4" customFormat="1" ht="12.75" customHeight="1">
      <c r="B95" s="14"/>
      <c r="C95" s="16"/>
      <c r="D95" s="15"/>
      <c r="E95" s="16"/>
      <c r="F95" s="16"/>
      <c r="G95" s="16"/>
      <c r="H95" s="16"/>
      <c r="I95" s="16"/>
      <c r="J95" s="16"/>
      <c r="K95" s="15"/>
      <c r="L95" s="16"/>
      <c r="M95" s="15"/>
      <c r="N95" s="15"/>
    </row>
    <row r="96" spans="2:14" s="4" customFormat="1" ht="12.75" customHeight="1">
      <c r="B96" s="14"/>
      <c r="C96" s="15"/>
      <c r="D96" s="15"/>
      <c r="E96" s="15"/>
      <c r="F96" s="15"/>
      <c r="G96" s="16"/>
      <c r="H96" s="16"/>
      <c r="I96" s="16"/>
      <c r="J96" s="16"/>
      <c r="K96" s="15"/>
      <c r="L96" s="16"/>
      <c r="M96" s="15"/>
      <c r="N96" s="15"/>
    </row>
    <row r="97" spans="2:14" s="4" customFormat="1" ht="12.75" customHeight="1">
      <c r="B97" s="14"/>
      <c r="C97" s="16"/>
      <c r="D97" s="15"/>
      <c r="E97" s="16"/>
      <c r="F97" s="16"/>
      <c r="G97" s="16"/>
      <c r="H97" s="16"/>
      <c r="I97" s="16"/>
      <c r="J97" s="16"/>
      <c r="K97" s="15"/>
      <c r="L97" s="16"/>
      <c r="M97" s="15"/>
      <c r="N97" s="15"/>
    </row>
    <row r="98" spans="2:14" s="4" customFormat="1" ht="12.75" customHeight="1">
      <c r="B98" s="14"/>
      <c r="C98" s="16"/>
      <c r="D98" s="15"/>
      <c r="E98" s="16"/>
      <c r="F98" s="16"/>
      <c r="G98" s="16"/>
      <c r="H98" s="16"/>
      <c r="I98" s="16"/>
      <c r="J98" s="16"/>
      <c r="K98" s="15"/>
      <c r="L98" s="16"/>
      <c r="M98" s="15"/>
      <c r="N98" s="15"/>
    </row>
    <row r="99" spans="2:14" s="4" customFormat="1" ht="12.75" customHeight="1">
      <c r="B99" s="14"/>
      <c r="C99" s="16"/>
      <c r="D99" s="15"/>
      <c r="E99" s="16"/>
      <c r="F99" s="16"/>
      <c r="G99" s="16"/>
      <c r="H99" s="16"/>
      <c r="I99" s="16"/>
      <c r="J99" s="16"/>
      <c r="K99" s="15"/>
      <c r="L99" s="16"/>
      <c r="M99" s="15"/>
      <c r="N99" s="15"/>
    </row>
    <row r="100" spans="2:14" s="4" customFormat="1" ht="12.75" customHeight="1">
      <c r="B100" s="14"/>
      <c r="C100" s="16"/>
      <c r="D100" s="15"/>
      <c r="E100" s="16"/>
      <c r="F100" s="16"/>
      <c r="G100" s="16"/>
      <c r="H100" s="16"/>
      <c r="I100" s="16"/>
      <c r="J100" s="16"/>
      <c r="K100" s="15"/>
      <c r="L100" s="16"/>
      <c r="M100" s="15"/>
      <c r="N100" s="15"/>
    </row>
    <row r="101" spans="2:14" s="4" customFormat="1" ht="12.75" customHeight="1">
      <c r="B101" s="14"/>
      <c r="C101" s="16"/>
      <c r="D101" s="15"/>
      <c r="E101" s="16"/>
      <c r="F101" s="16"/>
      <c r="G101" s="16"/>
      <c r="H101" s="16"/>
      <c r="I101" s="16"/>
      <c r="J101" s="16"/>
      <c r="K101" s="15"/>
      <c r="L101" s="16"/>
      <c r="M101" s="15"/>
      <c r="N101" s="15"/>
    </row>
    <row r="102" spans="2:14" s="4" customFormat="1" ht="12.75" customHeight="1">
      <c r="B102" s="14"/>
      <c r="C102" s="16"/>
      <c r="D102" s="15"/>
      <c r="E102" s="16"/>
      <c r="F102" s="16"/>
      <c r="G102" s="16"/>
      <c r="H102" s="16"/>
      <c r="I102" s="16"/>
      <c r="J102" s="16"/>
      <c r="K102" s="15"/>
      <c r="L102" s="16"/>
      <c r="M102" s="15"/>
      <c r="N102" s="15"/>
    </row>
    <row r="103" spans="2:14" s="4" customFormat="1" ht="12.75" customHeight="1">
      <c r="B103" s="14"/>
      <c r="C103" s="16"/>
      <c r="D103" s="15"/>
      <c r="E103" s="16"/>
      <c r="F103" s="16"/>
      <c r="G103" s="16"/>
      <c r="H103" s="16"/>
      <c r="I103" s="16"/>
      <c r="J103" s="16"/>
      <c r="K103" s="16"/>
      <c r="L103" s="16"/>
      <c r="M103" s="15"/>
      <c r="N103" s="15"/>
    </row>
    <row r="104" spans="2:14" s="4" customFormat="1" ht="12.75" customHeight="1">
      <c r="B104" s="14"/>
      <c r="C104" s="16"/>
      <c r="D104" s="15"/>
      <c r="E104" s="16"/>
      <c r="F104" s="16"/>
      <c r="G104" s="16"/>
      <c r="H104" s="16"/>
      <c r="I104" s="16"/>
      <c r="J104" s="16"/>
      <c r="K104" s="15"/>
      <c r="L104" s="16"/>
      <c r="M104" s="15"/>
      <c r="N104" s="15"/>
    </row>
    <row r="105" spans="2:14" s="4" customFormat="1" ht="12.75" customHeight="1">
      <c r="B105" s="14"/>
      <c r="C105" s="16"/>
      <c r="D105" s="15"/>
      <c r="E105" s="16"/>
      <c r="F105" s="16"/>
      <c r="G105" s="16"/>
      <c r="H105" s="16"/>
      <c r="I105" s="16"/>
      <c r="J105" s="16"/>
      <c r="K105" s="15"/>
      <c r="L105" s="16"/>
      <c r="M105" s="15"/>
      <c r="N105" s="15"/>
    </row>
    <row r="106" spans="2:14" s="4" customFormat="1" ht="12.75" customHeight="1">
      <c r="B106" s="14"/>
      <c r="C106" s="16"/>
      <c r="D106" s="15"/>
      <c r="E106" s="16"/>
      <c r="F106" s="16"/>
      <c r="G106" s="16"/>
      <c r="H106" s="16"/>
      <c r="I106" s="16"/>
      <c r="J106" s="16"/>
      <c r="K106" s="15"/>
      <c r="L106" s="16"/>
      <c r="M106" s="15"/>
      <c r="N106" s="15"/>
    </row>
    <row r="107" spans="2:14" s="4" customFormat="1" ht="12.75" customHeight="1">
      <c r="B107" s="14"/>
      <c r="C107" s="16"/>
      <c r="D107" s="15"/>
      <c r="E107" s="16"/>
      <c r="F107" s="16"/>
      <c r="G107" s="16"/>
      <c r="H107" s="16"/>
      <c r="I107" s="16"/>
      <c r="J107" s="16"/>
      <c r="K107" s="15"/>
      <c r="L107" s="16"/>
      <c r="M107" s="15"/>
      <c r="N107" s="15"/>
    </row>
    <row r="108" spans="2:14" s="4" customFormat="1" ht="12.75" customHeight="1">
      <c r="B108" s="14"/>
      <c r="C108" s="15"/>
      <c r="D108" s="15"/>
      <c r="E108" s="16"/>
      <c r="F108" s="16"/>
      <c r="G108" s="16"/>
      <c r="H108" s="16"/>
      <c r="I108" s="16"/>
      <c r="J108" s="16"/>
      <c r="K108" s="16"/>
      <c r="L108" s="16"/>
      <c r="M108" s="15"/>
      <c r="N108" s="15"/>
    </row>
    <row r="109" spans="2:14" s="4" customFormat="1" ht="12.75" customHeight="1">
      <c r="B109" s="14"/>
      <c r="C109" s="15"/>
      <c r="D109" s="15"/>
      <c r="E109" s="15"/>
      <c r="F109" s="15"/>
      <c r="G109" s="16"/>
      <c r="H109" s="16"/>
      <c r="I109" s="16"/>
      <c r="J109" s="16"/>
      <c r="K109" s="16"/>
      <c r="L109" s="16"/>
      <c r="M109" s="15"/>
      <c r="N109" s="15"/>
    </row>
    <row r="110" spans="2:14" s="4" customFormat="1" ht="12.75" customHeight="1">
      <c r="B110" s="14"/>
      <c r="C110" s="15"/>
      <c r="D110" s="15"/>
      <c r="E110" s="15"/>
      <c r="F110" s="15"/>
      <c r="G110" s="16"/>
      <c r="H110" s="16"/>
      <c r="I110" s="16"/>
      <c r="J110" s="16"/>
      <c r="K110" s="16"/>
      <c r="L110" s="16"/>
      <c r="M110" s="15"/>
      <c r="N110" s="15"/>
    </row>
    <row r="111" spans="2:14" s="4" customFormat="1" ht="12.75" customHeight="1">
      <c r="B111" s="14"/>
      <c r="C111" s="15"/>
      <c r="D111" s="15"/>
      <c r="E111" s="15"/>
      <c r="F111" s="15"/>
      <c r="G111" s="16"/>
      <c r="H111" s="16"/>
      <c r="I111" s="16"/>
      <c r="J111" s="16"/>
      <c r="K111" s="16"/>
      <c r="L111" s="16"/>
      <c r="M111" s="15"/>
      <c r="N111" s="15"/>
    </row>
    <row r="112" spans="2:14" s="4" customFormat="1" ht="12.75" customHeight="1">
      <c r="B112" s="14"/>
      <c r="C112" s="15"/>
      <c r="D112" s="15"/>
      <c r="E112" s="15"/>
      <c r="F112" s="15"/>
      <c r="G112" s="16"/>
      <c r="H112" s="16"/>
      <c r="I112" s="16"/>
      <c r="J112" s="16"/>
      <c r="K112" s="16"/>
      <c r="L112" s="16"/>
      <c r="M112" s="15"/>
      <c r="N112" s="15"/>
    </row>
    <row r="113" spans="2:14" s="4" customFormat="1" ht="12.75" customHeight="1">
      <c r="B113" s="14"/>
      <c r="C113" s="15"/>
      <c r="D113" s="15"/>
      <c r="E113" s="15"/>
      <c r="F113" s="15"/>
      <c r="G113" s="16"/>
      <c r="H113" s="16"/>
      <c r="I113" s="16"/>
      <c r="J113" s="16"/>
      <c r="K113" s="16"/>
      <c r="L113" s="16"/>
      <c r="M113" s="15"/>
      <c r="N113" s="15"/>
    </row>
    <row r="114" spans="2:14" s="4" customFormat="1" ht="12.75" customHeight="1">
      <c r="B114" s="14"/>
      <c r="C114" s="15"/>
      <c r="D114" s="15"/>
      <c r="E114" s="15"/>
      <c r="F114" s="15"/>
      <c r="G114" s="16"/>
      <c r="H114" s="16"/>
      <c r="I114" s="16"/>
      <c r="J114" s="16"/>
      <c r="K114" s="16"/>
      <c r="L114" s="16"/>
      <c r="M114" s="15"/>
      <c r="N114" s="15"/>
    </row>
    <row r="115" spans="2:14" s="4" customFormat="1" ht="12.75" customHeight="1">
      <c r="B115" s="14"/>
      <c r="C115" s="15"/>
      <c r="D115" s="15"/>
      <c r="E115" s="15"/>
      <c r="F115" s="15"/>
      <c r="G115" s="16"/>
      <c r="H115" s="16"/>
      <c r="I115" s="16"/>
      <c r="J115" s="16"/>
      <c r="K115" s="16"/>
      <c r="L115" s="16"/>
      <c r="M115" s="15"/>
      <c r="N115" s="15"/>
    </row>
    <row r="116" spans="2:14" s="4" customFormat="1" ht="12.75" customHeight="1">
      <c r="B116" s="14"/>
      <c r="C116" s="16"/>
      <c r="D116" s="15"/>
      <c r="E116" s="15"/>
      <c r="F116" s="15"/>
      <c r="G116" s="16"/>
      <c r="H116" s="16"/>
      <c r="I116" s="16"/>
      <c r="J116" s="16"/>
      <c r="K116" s="15"/>
      <c r="L116" s="16"/>
      <c r="M116" s="15"/>
      <c r="N116" s="15"/>
    </row>
    <row r="117" spans="2:14" s="4" customFormat="1" ht="12.75" customHeight="1">
      <c r="B117" s="14"/>
      <c r="C117" s="16"/>
      <c r="D117" s="15"/>
      <c r="E117" s="15"/>
      <c r="F117" s="15"/>
      <c r="G117" s="16"/>
      <c r="H117" s="16"/>
      <c r="I117" s="16"/>
      <c r="J117" s="16"/>
      <c r="K117" s="15"/>
      <c r="L117" s="15"/>
      <c r="M117" s="15"/>
      <c r="N117" s="15"/>
    </row>
    <row r="118" spans="2:14" s="4" customFormat="1" ht="12.75" customHeight="1">
      <c r="B118" s="15"/>
      <c r="C118" s="15"/>
      <c r="D118" s="15"/>
      <c r="E118" s="15"/>
      <c r="F118" s="15"/>
      <c r="G118" s="16"/>
      <c r="H118" s="16"/>
      <c r="I118" s="16"/>
      <c r="J118" s="16"/>
      <c r="K118" s="15"/>
      <c r="L118" s="16"/>
      <c r="M118" s="15"/>
      <c r="N118" s="15"/>
    </row>
    <row r="119" spans="2:14" s="4" customFormat="1" ht="12.75" customHeight="1">
      <c r="B119" s="15"/>
      <c r="C119" s="15"/>
      <c r="D119" s="15"/>
      <c r="E119" s="15"/>
      <c r="F119" s="15"/>
      <c r="G119" s="16"/>
      <c r="H119" s="16"/>
      <c r="I119" s="16"/>
      <c r="J119" s="16"/>
      <c r="K119" s="15"/>
      <c r="L119" s="15"/>
      <c r="M119" s="15"/>
      <c r="N119" s="15"/>
    </row>
    <row r="120" spans="2:14" s="4" customFormat="1" ht="12.75" customHeight="1">
      <c r="B120" s="15"/>
      <c r="C120" s="15"/>
      <c r="D120" s="15"/>
      <c r="E120" s="15"/>
      <c r="F120" s="15"/>
      <c r="G120" s="16"/>
      <c r="H120" s="16"/>
      <c r="I120" s="16"/>
      <c r="J120" s="16"/>
      <c r="K120" s="15"/>
      <c r="L120" s="16"/>
      <c r="M120" s="15"/>
      <c r="N120" s="15"/>
    </row>
    <row r="121" spans="2:14" s="4" customFormat="1" ht="12.75">
      <c r="B121" s="15"/>
      <c r="C121" s="15"/>
      <c r="D121" s="15"/>
      <c r="E121" s="15"/>
      <c r="F121" s="15"/>
      <c r="G121" s="16"/>
      <c r="H121" s="16"/>
      <c r="I121" s="16"/>
      <c r="J121" s="16"/>
      <c r="K121" s="15"/>
      <c r="L121" s="15"/>
      <c r="M121" s="15"/>
      <c r="N121" s="15"/>
    </row>
    <row r="122" spans="2:14" s="4" customFormat="1" ht="12.75">
      <c r="B122" s="15"/>
      <c r="C122" s="15"/>
      <c r="D122" s="15"/>
      <c r="E122" s="15"/>
      <c r="F122" s="15"/>
      <c r="G122" s="16"/>
      <c r="H122" s="16"/>
      <c r="I122" s="16"/>
      <c r="J122" s="16"/>
      <c r="K122" s="15"/>
      <c r="L122" s="15"/>
      <c r="M122" s="15"/>
      <c r="N122" s="15"/>
    </row>
    <row r="123" spans="2:14" s="4" customFormat="1" ht="12.75">
      <c r="B123" s="15"/>
      <c r="C123" s="15"/>
      <c r="D123" s="15"/>
      <c r="E123" s="15"/>
      <c r="F123" s="15"/>
      <c r="G123" s="16"/>
      <c r="H123" s="16"/>
      <c r="I123" s="16"/>
      <c r="J123" s="16"/>
      <c r="K123" s="15"/>
      <c r="L123" s="15"/>
      <c r="M123" s="15"/>
      <c r="N123" s="15"/>
    </row>
    <row r="124" spans="2:14" s="4" customFormat="1" ht="12.75">
      <c r="B124" s="15"/>
      <c r="C124" s="15"/>
      <c r="D124" s="15"/>
      <c r="E124" s="15"/>
      <c r="F124" s="15"/>
      <c r="G124" s="16"/>
      <c r="H124" s="16"/>
      <c r="I124" s="16"/>
      <c r="J124" s="16"/>
      <c r="K124" s="15"/>
      <c r="L124" s="15"/>
      <c r="M124" s="15"/>
      <c r="N124" s="15"/>
    </row>
    <row r="125" spans="2:14" s="4" customFormat="1" ht="12.75">
      <c r="B125" s="15"/>
      <c r="C125" s="15"/>
      <c r="D125" s="15"/>
      <c r="E125" s="15"/>
      <c r="F125" s="15"/>
      <c r="G125" s="16"/>
      <c r="H125" s="16"/>
      <c r="I125" s="16"/>
      <c r="J125" s="16"/>
      <c r="K125" s="15"/>
      <c r="L125" s="15"/>
      <c r="M125" s="15"/>
      <c r="N125" s="15"/>
    </row>
    <row r="126" spans="2:14" s="4" customFormat="1" ht="12.75">
      <c r="B126" s="15"/>
      <c r="C126" s="15"/>
      <c r="D126" s="15"/>
      <c r="E126" s="15"/>
      <c r="F126" s="15"/>
      <c r="G126" s="16"/>
      <c r="H126" s="16"/>
      <c r="I126" s="16"/>
      <c r="J126" s="16"/>
      <c r="K126" s="15"/>
      <c r="L126" s="15"/>
      <c r="M126" s="15"/>
      <c r="N126" s="15"/>
    </row>
    <row r="127" spans="2:14" s="4" customFormat="1" ht="12.75">
      <c r="B127" s="15"/>
      <c r="C127" s="15"/>
      <c r="D127" s="15"/>
      <c r="E127" s="15"/>
      <c r="F127" s="15"/>
      <c r="G127" s="16"/>
      <c r="H127" s="16"/>
      <c r="I127" s="16"/>
      <c r="J127" s="16"/>
      <c r="K127" s="15"/>
      <c r="L127" s="15"/>
      <c r="M127" s="15"/>
      <c r="N127" s="15"/>
    </row>
    <row r="128" spans="2:14" s="4" customFormat="1" ht="12.75">
      <c r="B128" s="15"/>
      <c r="C128" s="15"/>
      <c r="D128" s="15"/>
      <c r="E128" s="15"/>
      <c r="F128" s="15"/>
      <c r="G128" s="16"/>
      <c r="H128" s="16"/>
      <c r="I128" s="16"/>
      <c r="J128" s="16"/>
      <c r="K128" s="15"/>
      <c r="L128" s="15"/>
      <c r="M128" s="15"/>
      <c r="N128" s="15"/>
    </row>
    <row r="129" spans="2:14" s="4" customFormat="1" ht="12.75">
      <c r="B129" s="15"/>
      <c r="C129" s="15"/>
      <c r="D129" s="15"/>
      <c r="E129" s="15"/>
      <c r="F129" s="15"/>
      <c r="G129" s="16"/>
      <c r="H129" s="16"/>
      <c r="I129" s="16"/>
      <c r="J129" s="16"/>
      <c r="K129" s="15"/>
      <c r="L129" s="15"/>
      <c r="M129" s="15"/>
      <c r="N129" s="15"/>
    </row>
    <row r="130" spans="2:14" s="4" customFormat="1" ht="12.75">
      <c r="B130" s="15"/>
      <c r="C130" s="15"/>
      <c r="D130" s="15"/>
      <c r="E130" s="15"/>
      <c r="F130" s="15"/>
      <c r="G130" s="16"/>
      <c r="H130" s="16"/>
      <c r="I130" s="16"/>
      <c r="J130" s="16"/>
      <c r="K130" s="15"/>
      <c r="L130" s="15"/>
      <c r="M130" s="15"/>
      <c r="N130" s="15"/>
    </row>
    <row r="131" spans="2:14" s="4" customFormat="1" ht="12.75">
      <c r="B131" s="15"/>
      <c r="C131" s="15"/>
      <c r="D131" s="15"/>
      <c r="E131" s="15"/>
      <c r="F131" s="15"/>
      <c r="G131" s="16"/>
      <c r="H131" s="16"/>
      <c r="I131" s="16"/>
      <c r="J131" s="16"/>
      <c r="K131" s="15"/>
      <c r="L131" s="15"/>
      <c r="M131" s="15"/>
      <c r="N131" s="15"/>
    </row>
    <row r="132" spans="2:14" s="4" customFormat="1" ht="12.75">
      <c r="B132" s="15"/>
      <c r="C132" s="15"/>
      <c r="D132" s="15"/>
      <c r="E132" s="15"/>
      <c r="F132" s="15"/>
      <c r="G132" s="16"/>
      <c r="H132" s="16"/>
      <c r="I132" s="16"/>
      <c r="J132" s="16"/>
      <c r="K132" s="15"/>
      <c r="L132" s="15"/>
      <c r="M132" s="15"/>
      <c r="N132" s="15"/>
    </row>
    <row r="133" spans="2:14" s="4" customFormat="1" ht="12.75">
      <c r="B133" s="15"/>
      <c r="C133" s="15"/>
      <c r="D133" s="15"/>
      <c r="E133" s="15"/>
      <c r="F133" s="15"/>
      <c r="G133" s="16"/>
      <c r="H133" s="16"/>
      <c r="I133" s="16"/>
      <c r="J133" s="16"/>
      <c r="K133" s="15"/>
      <c r="L133" s="15"/>
      <c r="M133" s="15"/>
      <c r="N133" s="15"/>
    </row>
    <row r="134" spans="2:14" s="4" customFormat="1" ht="12.75">
      <c r="B134" s="15"/>
      <c r="C134" s="15"/>
      <c r="D134" s="15"/>
      <c r="E134" s="15"/>
      <c r="F134" s="15"/>
      <c r="G134" s="16"/>
      <c r="H134" s="16"/>
      <c r="I134" s="16"/>
      <c r="J134" s="16"/>
      <c r="K134" s="15"/>
      <c r="L134" s="15"/>
      <c r="M134" s="15"/>
      <c r="N134" s="15"/>
    </row>
    <row r="135" spans="2:14" s="4" customFormat="1" ht="12.75">
      <c r="B135" s="15"/>
      <c r="C135" s="15"/>
      <c r="D135" s="15"/>
      <c r="E135" s="15"/>
      <c r="F135" s="15"/>
      <c r="G135" s="16"/>
      <c r="H135" s="16"/>
      <c r="I135" s="16"/>
      <c r="J135" s="16"/>
      <c r="K135" s="15"/>
      <c r="L135" s="15"/>
      <c r="M135" s="15"/>
      <c r="N135" s="15"/>
    </row>
    <row r="136" spans="2:14" s="4" customFormat="1" ht="12.75">
      <c r="B136" s="15"/>
      <c r="C136" s="15"/>
      <c r="D136" s="15"/>
      <c r="E136" s="15"/>
      <c r="F136" s="15"/>
      <c r="G136" s="16"/>
      <c r="H136" s="16"/>
      <c r="I136" s="16"/>
      <c r="J136" s="16"/>
      <c r="K136" s="15"/>
      <c r="L136" s="15"/>
      <c r="M136" s="15"/>
      <c r="N136" s="15"/>
    </row>
    <row r="137" spans="2:14" s="4" customFormat="1" ht="12.75">
      <c r="B137" s="15"/>
      <c r="C137" s="15"/>
      <c r="D137" s="15"/>
      <c r="E137" s="15"/>
      <c r="F137" s="15"/>
      <c r="G137" s="16"/>
      <c r="H137" s="16"/>
      <c r="I137" s="16"/>
      <c r="J137" s="16"/>
      <c r="K137" s="15"/>
      <c r="L137" s="15"/>
      <c r="M137" s="15"/>
      <c r="N137" s="15"/>
    </row>
    <row r="138" spans="2:14" s="4" customFormat="1" ht="12.75">
      <c r="B138" s="15"/>
      <c r="C138" s="15"/>
      <c r="D138" s="15"/>
      <c r="E138" s="15"/>
      <c r="F138" s="15"/>
      <c r="G138" s="16"/>
      <c r="H138" s="16"/>
      <c r="I138" s="16"/>
      <c r="J138" s="16"/>
      <c r="K138" s="15"/>
      <c r="L138" s="15"/>
      <c r="M138" s="15"/>
      <c r="N138" s="15"/>
    </row>
    <row r="139" spans="2:14" s="4" customFormat="1" ht="12.75">
      <c r="B139" s="15"/>
      <c r="C139" s="15"/>
      <c r="D139" s="15"/>
      <c r="E139" s="15"/>
      <c r="F139" s="15"/>
      <c r="G139" s="16"/>
      <c r="H139" s="16"/>
      <c r="I139" s="16"/>
      <c r="J139" s="16"/>
      <c r="K139" s="15"/>
      <c r="L139" s="15"/>
      <c r="M139" s="15"/>
      <c r="N139" s="15"/>
    </row>
    <row r="140" spans="2:14" s="4" customFormat="1" ht="12.75">
      <c r="B140" s="15"/>
      <c r="C140" s="15"/>
      <c r="D140" s="15"/>
      <c r="E140" s="15"/>
      <c r="F140" s="15"/>
      <c r="G140" s="16"/>
      <c r="H140" s="16"/>
      <c r="I140" s="16"/>
      <c r="J140" s="16"/>
      <c r="K140" s="15"/>
      <c r="L140" s="15"/>
      <c r="M140" s="15"/>
      <c r="N140" s="15"/>
    </row>
    <row r="141" spans="2:14" s="4" customFormat="1" ht="12.75">
      <c r="B141" s="15"/>
      <c r="C141" s="15"/>
      <c r="D141" s="15"/>
      <c r="E141" s="15"/>
      <c r="F141" s="15"/>
      <c r="G141" s="16"/>
      <c r="H141" s="16"/>
      <c r="I141" s="16"/>
      <c r="J141" s="16"/>
      <c r="K141" s="15"/>
      <c r="L141" s="15"/>
      <c r="M141" s="15"/>
      <c r="N141" s="15"/>
    </row>
    <row r="142" spans="2:14" s="4" customFormat="1" ht="12.75">
      <c r="B142" s="15"/>
      <c r="C142" s="15"/>
      <c r="D142" s="15"/>
      <c r="E142" s="15"/>
      <c r="F142" s="15"/>
      <c r="G142" s="16"/>
      <c r="H142" s="16"/>
      <c r="I142" s="16"/>
      <c r="J142" s="16"/>
      <c r="K142" s="15"/>
      <c r="L142" s="15"/>
      <c r="M142" s="15"/>
      <c r="N142" s="15"/>
    </row>
    <row r="143" spans="2:14" s="4" customFormat="1" ht="12.75">
      <c r="B143" s="15"/>
      <c r="C143" s="15"/>
      <c r="D143" s="15"/>
      <c r="E143" s="15"/>
      <c r="F143" s="15"/>
      <c r="G143" s="16"/>
      <c r="H143" s="16"/>
      <c r="I143" s="16"/>
      <c r="J143" s="16"/>
      <c r="K143" s="15"/>
      <c r="L143" s="15"/>
      <c r="M143" s="15"/>
      <c r="N143" s="15"/>
    </row>
    <row r="144" spans="2:14" s="4" customFormat="1" ht="12.75">
      <c r="B144" s="15"/>
      <c r="C144" s="15"/>
      <c r="D144" s="15"/>
      <c r="E144" s="15"/>
      <c r="F144" s="15"/>
      <c r="G144" s="16"/>
      <c r="H144" s="16"/>
      <c r="I144" s="16"/>
      <c r="J144" s="16"/>
      <c r="K144" s="15"/>
      <c r="L144" s="15"/>
      <c r="M144" s="15"/>
      <c r="N144" s="15"/>
    </row>
    <row r="145" spans="2:14" s="4" customFormat="1" ht="12.75">
      <c r="B145" s="15"/>
      <c r="C145" s="15"/>
      <c r="D145" s="15"/>
      <c r="E145" s="15"/>
      <c r="F145" s="15"/>
      <c r="G145" s="16"/>
      <c r="H145" s="16"/>
      <c r="I145" s="16"/>
      <c r="J145" s="16"/>
      <c r="K145" s="15"/>
      <c r="L145" s="15"/>
      <c r="M145" s="15"/>
      <c r="N145" s="15"/>
    </row>
    <row r="146" spans="2:14" s="4" customFormat="1" ht="12.75">
      <c r="B146" s="15"/>
      <c r="C146" s="15"/>
      <c r="D146" s="15"/>
      <c r="E146" s="15"/>
      <c r="F146" s="15"/>
      <c r="G146" s="16"/>
      <c r="H146" s="16"/>
      <c r="I146" s="16"/>
      <c r="J146" s="16"/>
      <c r="K146" s="15"/>
      <c r="L146" s="15"/>
      <c r="M146" s="15"/>
      <c r="N146" s="15"/>
    </row>
    <row r="147" spans="2:14" s="4" customFormat="1" ht="12.75">
      <c r="B147" s="15"/>
      <c r="C147" s="15"/>
      <c r="D147" s="15"/>
      <c r="E147" s="15"/>
      <c r="F147" s="15"/>
      <c r="G147" s="16"/>
      <c r="H147" s="16"/>
      <c r="I147" s="16"/>
      <c r="J147" s="16"/>
      <c r="K147" s="15"/>
      <c r="L147" s="15"/>
      <c r="M147" s="15"/>
      <c r="N147" s="15"/>
    </row>
    <row r="148" spans="2:14" s="4" customFormat="1" ht="12.75">
      <c r="B148" s="15"/>
      <c r="C148" s="15"/>
      <c r="D148" s="15"/>
      <c r="E148" s="15"/>
      <c r="F148" s="15"/>
      <c r="G148" s="16"/>
      <c r="H148" s="16"/>
      <c r="I148" s="16"/>
      <c r="J148" s="16"/>
      <c r="K148" s="15"/>
      <c r="L148" s="15"/>
      <c r="M148" s="15"/>
      <c r="N148" s="15"/>
    </row>
    <row r="149" spans="2:14" s="4" customFormat="1" ht="12.75">
      <c r="B149" s="15"/>
      <c r="C149" s="15"/>
      <c r="D149" s="15"/>
      <c r="E149" s="15"/>
      <c r="F149" s="15"/>
      <c r="G149" s="16"/>
      <c r="H149" s="16"/>
      <c r="I149" s="16"/>
      <c r="J149" s="16"/>
      <c r="K149" s="15"/>
      <c r="L149" s="15"/>
      <c r="M149" s="15"/>
      <c r="N149" s="15"/>
    </row>
    <row r="150" spans="2:14" s="4" customFormat="1" ht="12.75">
      <c r="B150" s="15"/>
      <c r="C150" s="15"/>
      <c r="D150" s="15"/>
      <c r="E150" s="15"/>
      <c r="F150" s="15"/>
      <c r="G150" s="16"/>
      <c r="H150" s="16"/>
      <c r="I150" s="16"/>
      <c r="J150" s="16"/>
      <c r="K150" s="15"/>
      <c r="L150" s="15"/>
      <c r="M150" s="15"/>
      <c r="N150" s="15"/>
    </row>
    <row r="151" spans="2:14" s="4" customFormat="1" ht="12.75">
      <c r="B151" s="15"/>
      <c r="C151" s="15"/>
      <c r="D151" s="15"/>
      <c r="E151" s="15"/>
      <c r="F151" s="15"/>
      <c r="G151" s="16"/>
      <c r="H151" s="16"/>
      <c r="I151" s="16"/>
      <c r="J151" s="16"/>
      <c r="K151" s="15"/>
      <c r="L151" s="15"/>
      <c r="M151" s="15"/>
      <c r="N151" s="15"/>
    </row>
    <row r="152" spans="2:14" s="4" customFormat="1" ht="12.75">
      <c r="B152" s="15"/>
      <c r="C152" s="15"/>
      <c r="D152" s="15"/>
      <c r="E152" s="15"/>
      <c r="F152" s="15"/>
      <c r="G152" s="16"/>
      <c r="H152" s="16"/>
      <c r="I152" s="16"/>
      <c r="J152" s="16"/>
      <c r="K152" s="15"/>
      <c r="L152" s="15"/>
      <c r="M152" s="15"/>
      <c r="N152" s="15"/>
    </row>
    <row r="153" spans="2:14" s="4" customFormat="1" ht="12.75">
      <c r="B153" s="15"/>
      <c r="C153" s="15"/>
      <c r="D153" s="15"/>
      <c r="E153" s="15"/>
      <c r="F153" s="15"/>
      <c r="G153" s="16"/>
      <c r="H153" s="16"/>
      <c r="I153" s="16"/>
      <c r="J153" s="16"/>
      <c r="K153" s="15"/>
      <c r="L153" s="15"/>
      <c r="M153" s="15"/>
      <c r="N153" s="15"/>
    </row>
    <row r="154" spans="2:14" s="4" customFormat="1" ht="12.75">
      <c r="B154" s="15"/>
      <c r="C154" s="15"/>
      <c r="D154" s="15"/>
      <c r="E154" s="15"/>
      <c r="F154" s="15"/>
      <c r="G154" s="16"/>
      <c r="H154" s="16"/>
      <c r="I154" s="16"/>
      <c r="J154" s="16"/>
      <c r="K154" s="15"/>
      <c r="L154" s="15"/>
      <c r="M154" s="15"/>
      <c r="N154" s="15"/>
    </row>
    <row r="155" spans="2:14" s="4" customFormat="1" ht="12.75">
      <c r="B155" s="15"/>
      <c r="C155" s="15"/>
      <c r="D155" s="15"/>
      <c r="E155" s="15"/>
      <c r="F155" s="15"/>
      <c r="G155" s="16"/>
      <c r="H155" s="16"/>
      <c r="I155" s="16"/>
      <c r="J155" s="16"/>
      <c r="K155" s="15"/>
      <c r="L155" s="15"/>
      <c r="M155" s="15"/>
      <c r="N155" s="15"/>
    </row>
    <row r="156" spans="2:14" s="4" customFormat="1" ht="12.75">
      <c r="B156" s="15"/>
      <c r="C156" s="15"/>
      <c r="D156" s="15"/>
      <c r="E156" s="15"/>
      <c r="F156" s="15"/>
      <c r="G156" s="16"/>
      <c r="H156" s="16"/>
      <c r="I156" s="16"/>
      <c r="J156" s="16"/>
      <c r="K156" s="15"/>
      <c r="L156" s="15"/>
      <c r="M156" s="15"/>
      <c r="N156" s="15"/>
    </row>
    <row r="157" spans="2:14" s="4" customFormat="1" ht="12.75">
      <c r="B157" s="15"/>
      <c r="C157" s="15"/>
      <c r="D157" s="15"/>
      <c r="E157" s="15"/>
      <c r="F157" s="15"/>
      <c r="G157" s="16"/>
      <c r="H157" s="16"/>
      <c r="I157" s="16"/>
      <c r="J157" s="16"/>
      <c r="K157" s="15"/>
      <c r="L157" s="15"/>
      <c r="M157" s="15"/>
      <c r="N157" s="15"/>
    </row>
    <row r="158" spans="2:14" s="4" customFormat="1" ht="12.75">
      <c r="B158" s="15"/>
      <c r="C158" s="15"/>
      <c r="D158" s="15"/>
      <c r="E158" s="15"/>
      <c r="F158" s="15"/>
      <c r="G158" s="16"/>
      <c r="H158" s="16"/>
      <c r="I158" s="16"/>
      <c r="J158" s="16"/>
      <c r="K158" s="15"/>
      <c r="L158" s="15"/>
      <c r="M158" s="15"/>
      <c r="N158" s="15"/>
    </row>
    <row r="159" spans="2:14" s="4" customFormat="1" ht="12.75">
      <c r="B159" s="15"/>
      <c r="C159" s="15"/>
      <c r="D159" s="15"/>
      <c r="E159" s="15"/>
      <c r="F159" s="15"/>
      <c r="G159" s="16"/>
      <c r="H159" s="16"/>
      <c r="I159" s="16"/>
      <c r="J159" s="16"/>
      <c r="K159" s="15"/>
      <c r="L159" s="15"/>
      <c r="M159" s="15"/>
      <c r="N159" s="15"/>
    </row>
    <row r="160" spans="2:14" s="4" customFormat="1" ht="12.75">
      <c r="B160" s="15"/>
      <c r="C160" s="15"/>
      <c r="D160" s="15"/>
      <c r="E160" s="15"/>
      <c r="F160" s="15"/>
      <c r="G160" s="16"/>
      <c r="H160" s="16"/>
      <c r="I160" s="16"/>
      <c r="J160" s="16"/>
      <c r="K160" s="15"/>
      <c r="L160" s="15"/>
      <c r="M160" s="15"/>
      <c r="N160" s="15"/>
    </row>
    <row r="161" spans="2:14" s="4" customFormat="1" ht="12.75">
      <c r="B161" s="15"/>
      <c r="C161" s="15"/>
      <c r="D161" s="15"/>
      <c r="E161" s="15"/>
      <c r="F161" s="15"/>
      <c r="G161" s="16"/>
      <c r="H161" s="16"/>
      <c r="I161" s="16"/>
      <c r="J161" s="16"/>
      <c r="K161" s="15"/>
      <c r="L161" s="15"/>
      <c r="M161" s="15"/>
      <c r="N161" s="15"/>
    </row>
    <row r="162" spans="2:14" s="4" customFormat="1" ht="12.75">
      <c r="B162" s="15"/>
      <c r="C162" s="15"/>
      <c r="D162" s="15"/>
      <c r="E162" s="15"/>
      <c r="F162" s="15"/>
      <c r="G162" s="16"/>
      <c r="H162" s="16"/>
      <c r="I162" s="16"/>
      <c r="J162" s="16"/>
      <c r="K162" s="15"/>
      <c r="L162" s="15"/>
      <c r="M162" s="15"/>
      <c r="N162" s="15"/>
    </row>
    <row r="163" spans="2:14" s="4" customFormat="1" ht="12.75">
      <c r="B163" s="15"/>
      <c r="C163" s="15"/>
      <c r="D163" s="15"/>
      <c r="E163" s="15"/>
      <c r="F163" s="15"/>
      <c r="G163" s="16"/>
      <c r="H163" s="16"/>
      <c r="I163" s="16"/>
      <c r="J163" s="16"/>
      <c r="K163" s="15"/>
      <c r="L163" s="15"/>
      <c r="M163" s="15"/>
      <c r="N163" s="15"/>
    </row>
    <row r="164" spans="2:14" s="4" customFormat="1" ht="12.75">
      <c r="B164" s="15"/>
      <c r="C164" s="15"/>
      <c r="D164" s="15"/>
      <c r="E164" s="15"/>
      <c r="F164" s="15"/>
      <c r="G164" s="16"/>
      <c r="H164" s="16"/>
      <c r="I164" s="16"/>
      <c r="J164" s="16"/>
      <c r="K164" s="15"/>
      <c r="L164" s="15"/>
      <c r="M164" s="15"/>
      <c r="N164" s="15"/>
    </row>
    <row r="165" spans="7:10" ht="12.75">
      <c r="G165" s="18"/>
      <c r="H165" s="18"/>
      <c r="I165" s="18"/>
      <c r="J165" s="18"/>
    </row>
    <row r="166" spans="7:10" ht="12.75">
      <c r="G166" s="18"/>
      <c r="H166" s="18"/>
      <c r="I166" s="18"/>
      <c r="J166" s="18"/>
    </row>
    <row r="167" spans="7:10" ht="12.75">
      <c r="G167" s="18"/>
      <c r="H167" s="18"/>
      <c r="I167" s="18"/>
      <c r="J167" s="18"/>
    </row>
    <row r="168" spans="7:10" ht="12.75">
      <c r="G168" s="18"/>
      <c r="H168" s="18"/>
      <c r="I168" s="18"/>
      <c r="J168" s="18"/>
    </row>
    <row r="169" spans="7:10" ht="12.75">
      <c r="G169" s="18"/>
      <c r="H169" s="18"/>
      <c r="I169" s="18"/>
      <c r="J169" s="18"/>
    </row>
    <row r="170" spans="7:10" ht="12.75">
      <c r="G170" s="18"/>
      <c r="H170" s="18"/>
      <c r="I170" s="18"/>
      <c r="J170" s="18"/>
    </row>
    <row r="171" spans="7:10" ht="12.75">
      <c r="G171" s="18"/>
      <c r="H171" s="18"/>
      <c r="I171" s="18"/>
      <c r="J171" s="18"/>
    </row>
    <row r="172" spans="7:10" ht="12.75">
      <c r="G172" s="18"/>
      <c r="H172" s="18"/>
      <c r="I172" s="18"/>
      <c r="J172" s="18"/>
    </row>
    <row r="173" spans="7:10" ht="12.75">
      <c r="G173" s="18"/>
      <c r="H173" s="18"/>
      <c r="I173" s="18"/>
      <c r="J173" s="18"/>
    </row>
    <row r="174" spans="7:10" ht="12.75">
      <c r="G174" s="18"/>
      <c r="H174" s="18"/>
      <c r="I174" s="18"/>
      <c r="J174" s="18"/>
    </row>
    <row r="175" spans="7:10" ht="12.75">
      <c r="G175" s="18"/>
      <c r="H175" s="18"/>
      <c r="I175" s="18"/>
      <c r="J175" s="18"/>
    </row>
    <row r="176" spans="7:10" ht="12.75">
      <c r="G176" s="18"/>
      <c r="H176" s="18"/>
      <c r="I176" s="18"/>
      <c r="J176" s="18"/>
    </row>
    <row r="177" spans="7:10" ht="12.75">
      <c r="G177" s="18"/>
      <c r="H177" s="18"/>
      <c r="I177" s="18"/>
      <c r="J177" s="18"/>
    </row>
    <row r="178" spans="7:10" ht="12.75">
      <c r="G178" s="18"/>
      <c r="H178" s="18"/>
      <c r="I178" s="18"/>
      <c r="J178" s="18"/>
    </row>
    <row r="179" spans="7:10" ht="12.75">
      <c r="G179" s="18"/>
      <c r="H179" s="18"/>
      <c r="I179" s="18"/>
      <c r="J179" s="18"/>
    </row>
    <row r="180" spans="7:10" ht="12.75">
      <c r="G180" s="18"/>
      <c r="H180" s="18"/>
      <c r="I180" s="18"/>
      <c r="J180" s="18"/>
    </row>
    <row r="181" spans="7:10" ht="12.75">
      <c r="G181" s="18"/>
      <c r="H181" s="18"/>
      <c r="I181" s="18"/>
      <c r="J181" s="18"/>
    </row>
    <row r="182" spans="7:10" ht="12.75">
      <c r="G182" s="18"/>
      <c r="H182" s="18"/>
      <c r="I182" s="18"/>
      <c r="J182" s="18"/>
    </row>
    <row r="183" spans="7:10" ht="12.75">
      <c r="G183" s="18"/>
      <c r="H183" s="18"/>
      <c r="I183" s="18"/>
      <c r="J183" s="18"/>
    </row>
    <row r="184" spans="7:10" ht="12.75">
      <c r="G184" s="18"/>
      <c r="H184" s="18"/>
      <c r="I184" s="18"/>
      <c r="J184" s="18"/>
    </row>
    <row r="186" spans="7:10" ht="12.75">
      <c r="G186" s="18"/>
      <c r="H186" s="18"/>
      <c r="I186" s="18"/>
      <c r="J186" s="18"/>
    </row>
    <row r="187" spans="7:10" ht="12.75">
      <c r="G187" s="18"/>
      <c r="H187" s="18"/>
      <c r="I187" s="18"/>
      <c r="J187" s="18"/>
    </row>
    <row r="188" spans="7:10" ht="12.75">
      <c r="G188" s="18"/>
      <c r="H188" s="18"/>
      <c r="I188" s="18"/>
      <c r="J188" s="18"/>
    </row>
    <row r="189" spans="7:10" ht="12.75">
      <c r="G189" s="18"/>
      <c r="H189" s="18"/>
      <c r="I189" s="18"/>
      <c r="J189" s="18"/>
    </row>
    <row r="190" spans="7:10" ht="12.75">
      <c r="G190" s="18"/>
      <c r="H190" s="18"/>
      <c r="I190" s="18"/>
      <c r="J190" s="18"/>
    </row>
    <row r="191" spans="7:10" ht="12.75">
      <c r="G191" s="18"/>
      <c r="H191" s="18"/>
      <c r="I191" s="18"/>
      <c r="J191" s="18"/>
    </row>
    <row r="193" spans="7:10" ht="12.75">
      <c r="G193" s="18"/>
      <c r="H193" s="18"/>
      <c r="I193" s="18"/>
      <c r="J193" s="18"/>
    </row>
    <row r="194" spans="7:10" ht="12.75">
      <c r="G194" s="18"/>
      <c r="H194" s="18"/>
      <c r="I194" s="18"/>
      <c r="J194" s="18"/>
    </row>
    <row r="195" spans="7:10" ht="12.75">
      <c r="G195" s="18"/>
      <c r="H195" s="18"/>
      <c r="I195" s="18"/>
      <c r="J195" s="18"/>
    </row>
    <row r="196" spans="7:10" ht="12.75">
      <c r="G196" s="18"/>
      <c r="H196" s="18"/>
      <c r="I196" s="18"/>
      <c r="J196" s="18"/>
    </row>
    <row r="197" spans="7:10" ht="12.75">
      <c r="G197" s="18"/>
      <c r="H197" s="18"/>
      <c r="I197" s="18"/>
      <c r="J197" s="18"/>
    </row>
    <row r="198" spans="7:10" ht="12.75">
      <c r="G198" s="18"/>
      <c r="H198" s="18"/>
      <c r="I198" s="18"/>
      <c r="J198" s="18"/>
    </row>
    <row r="199" spans="7:10" ht="12.75">
      <c r="G199" s="18"/>
      <c r="H199" s="18"/>
      <c r="I199" s="18"/>
      <c r="J199" s="18"/>
    </row>
    <row r="200" spans="7:10" ht="12.75">
      <c r="G200" s="18"/>
      <c r="H200" s="18"/>
      <c r="I200" s="18"/>
      <c r="J200" s="18"/>
    </row>
    <row r="201" spans="7:10" ht="12.75">
      <c r="G201" s="18"/>
      <c r="H201" s="18"/>
      <c r="I201" s="18"/>
      <c r="J201" s="18"/>
    </row>
    <row r="202" spans="7:10" ht="12.75">
      <c r="G202" s="18"/>
      <c r="H202" s="18"/>
      <c r="I202" s="18"/>
      <c r="J202" s="18"/>
    </row>
    <row r="203" spans="7:10" ht="12.75">
      <c r="G203" s="18"/>
      <c r="H203" s="18"/>
      <c r="I203" s="18"/>
      <c r="J203" s="18"/>
    </row>
    <row r="212" spans="7:10" ht="12.75">
      <c r="G212" s="18"/>
      <c r="H212" s="18"/>
      <c r="I212" s="18"/>
      <c r="J212" s="18"/>
    </row>
    <row r="213" spans="7:10" ht="12.75">
      <c r="G213" s="18"/>
      <c r="H213" s="18"/>
      <c r="I213" s="18"/>
      <c r="J213" s="18"/>
    </row>
  </sheetData>
  <sheetProtection/>
  <autoFilter ref="A3:P3">
    <sortState ref="A4:P213">
      <sortCondition sortBy="value" ref="A4:A213"/>
    </sortState>
  </autoFilter>
  <mergeCells count="4">
    <mergeCell ref="C1:F1"/>
    <mergeCell ref="G1:J1"/>
    <mergeCell ref="K1:N1"/>
    <mergeCell ref="A1:B2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iashunskii</cp:lastModifiedBy>
  <dcterms:modified xsi:type="dcterms:W3CDTF">2022-06-10T10:15:49Z</dcterms:modified>
  <cp:category/>
  <cp:version/>
  <cp:contentType/>
  <cp:contentStatus/>
</cp:coreProperties>
</file>