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30" yWindow="1005" windowWidth="19440" windowHeight="12075"/>
  </bookViews>
  <sheets>
    <sheet name="Регионы РФ" sheetId="2" r:id="rId1"/>
  </sheets>
  <definedNames>
    <definedName name="_xlnm._FilterDatabase" localSheetId="0" hidden="1">'Регионы РФ'!$A$2:$BJ$96</definedName>
  </definedNames>
  <calcPr calcId="145621"/>
</workbook>
</file>

<file path=xl/calcChain.xml><?xml version="1.0" encoding="utf-8"?>
<calcChain xmlns="http://schemas.openxmlformats.org/spreadsheetml/2006/main">
  <c r="AW96" i="2" l="1"/>
  <c r="AM96" i="2"/>
  <c r="AQ96" i="2"/>
  <c r="AG96" i="2"/>
  <c r="AN95" i="2"/>
  <c r="AV95" i="2"/>
  <c r="BF95" i="2"/>
  <c r="AH95" i="2"/>
  <c r="AP95" i="2"/>
  <c r="AW94" i="2"/>
  <c r="AM94" i="2"/>
  <c r="AQ94" i="2"/>
  <c r="AG94" i="2"/>
  <c r="AV93" i="2"/>
  <c r="BF93" i="2"/>
  <c r="AH93" i="2"/>
  <c r="AP93" i="2"/>
  <c r="AQ92" i="2"/>
  <c r="AN91" i="2"/>
  <c r="AV91" i="2"/>
  <c r="BF91" i="2"/>
  <c r="AH91" i="2"/>
  <c r="AP91" i="2"/>
  <c r="AW90" i="2"/>
  <c r="AM90" i="2"/>
  <c r="AQ90" i="2"/>
  <c r="AG90" i="2"/>
  <c r="AN89" i="2"/>
  <c r="AV89" i="2"/>
  <c r="BF89" i="2"/>
  <c r="AH89" i="2"/>
  <c r="AP89" i="2"/>
  <c r="AW88" i="2"/>
  <c r="AM88" i="2"/>
  <c r="AQ88" i="2"/>
  <c r="AG88" i="2"/>
  <c r="AN87" i="2"/>
  <c r="AV87" i="2"/>
  <c r="AK87" i="2"/>
  <c r="BF87" i="2"/>
  <c r="AH87" i="2"/>
  <c r="AP87" i="2"/>
  <c r="AW86" i="2"/>
  <c r="AM86" i="2"/>
  <c r="AQ86" i="2"/>
  <c r="AG86" i="2"/>
  <c r="AW85" i="2"/>
  <c r="AM85" i="2"/>
  <c r="AQ85" i="2"/>
  <c r="AG85" i="2"/>
  <c r="AN84" i="2"/>
  <c r="AV84" i="2"/>
  <c r="BF84" i="2"/>
  <c r="AH84" i="2"/>
  <c r="AP84" i="2"/>
  <c r="AW83" i="2"/>
  <c r="AM83" i="2"/>
  <c r="AQ83" i="2"/>
  <c r="AG83" i="2"/>
  <c r="AN82" i="2"/>
  <c r="AV82" i="2"/>
  <c r="BF82" i="2"/>
  <c r="AH82" i="2"/>
  <c r="AP82" i="2"/>
  <c r="AW81" i="2"/>
  <c r="AM81" i="2"/>
  <c r="AQ81" i="2"/>
  <c r="AG81" i="2"/>
  <c r="AN80" i="2"/>
  <c r="AV80" i="2"/>
  <c r="BF80" i="2"/>
  <c r="AH80" i="2"/>
  <c r="AP80" i="2"/>
  <c r="AW79" i="2"/>
  <c r="AQ79" i="2"/>
  <c r="AG79" i="2"/>
  <c r="AN78" i="2"/>
  <c r="AV78" i="2"/>
  <c r="AH78" i="2"/>
  <c r="AP78" i="2"/>
  <c r="AV77" i="2"/>
  <c r="AH77" i="2"/>
  <c r="AP77" i="2"/>
  <c r="AW76" i="2"/>
  <c r="AM76" i="2"/>
  <c r="AQ76" i="2"/>
  <c r="AG76" i="2"/>
  <c r="AN75" i="2"/>
  <c r="AV75" i="2"/>
  <c r="BF75" i="2"/>
  <c r="AH75" i="2"/>
  <c r="AP75" i="2"/>
  <c r="AN74" i="2"/>
  <c r="AV74" i="2"/>
  <c r="BF74" i="2"/>
  <c r="AH74" i="2"/>
  <c r="AP74" i="2"/>
  <c r="AW73" i="2"/>
  <c r="AM73" i="2"/>
  <c r="AQ73" i="2"/>
  <c r="AG73" i="2"/>
  <c r="AN72" i="2"/>
  <c r="AV72" i="2"/>
  <c r="BF72" i="2"/>
  <c r="AH72" i="2"/>
  <c r="AP72" i="2"/>
  <c r="AW71" i="2"/>
  <c r="AM71" i="2"/>
  <c r="AQ71" i="2"/>
  <c r="AG71" i="2"/>
  <c r="AN70" i="2"/>
  <c r="AV70" i="2"/>
  <c r="BF70" i="2"/>
  <c r="AH70" i="2"/>
  <c r="AP70" i="2"/>
  <c r="AW69" i="2"/>
  <c r="AM69" i="2"/>
  <c r="AQ69" i="2"/>
  <c r="AG69" i="2"/>
  <c r="AN68" i="2"/>
  <c r="AV68" i="2"/>
  <c r="AS68" i="2"/>
  <c r="AP68" i="2"/>
  <c r="AN67" i="2"/>
  <c r="AV67" i="2"/>
  <c r="BF67" i="2"/>
  <c r="AH67" i="2"/>
  <c r="AP67" i="2"/>
  <c r="AW66" i="2"/>
  <c r="AM66" i="2"/>
  <c r="AQ66" i="2"/>
  <c r="AG66" i="2"/>
  <c r="AN65" i="2"/>
  <c r="AV65" i="2"/>
  <c r="BF65" i="2"/>
  <c r="AH65" i="2"/>
  <c r="AP65" i="2"/>
  <c r="AW64" i="2"/>
  <c r="AM64" i="2"/>
  <c r="AQ64" i="2"/>
  <c r="AG64" i="2"/>
  <c r="AV63" i="2"/>
  <c r="BF63" i="2"/>
  <c r="AH63" i="2"/>
  <c r="AP63" i="2"/>
  <c r="AW62" i="2"/>
  <c r="AM62" i="2"/>
  <c r="AQ62" i="2"/>
  <c r="AG62" i="2"/>
  <c r="AN61" i="2"/>
  <c r="AV61" i="2"/>
  <c r="BF61" i="2"/>
  <c r="AH61" i="2"/>
  <c r="AP61" i="2"/>
  <c r="AW60" i="2"/>
  <c r="AM60" i="2"/>
  <c r="AQ60" i="2"/>
  <c r="AG60" i="2"/>
  <c r="AN59" i="2"/>
  <c r="AV59" i="2"/>
  <c r="BF59" i="2"/>
  <c r="AH59" i="2"/>
  <c r="AP59" i="2"/>
  <c r="AW58" i="2"/>
  <c r="AM58" i="2"/>
  <c r="AQ58" i="2"/>
  <c r="AG58" i="2"/>
  <c r="AN57" i="2"/>
  <c r="AV57" i="2"/>
  <c r="BF57" i="2"/>
  <c r="AH57" i="2"/>
  <c r="AP57" i="2"/>
  <c r="AW56" i="2"/>
  <c r="AM56" i="2"/>
  <c r="AQ56" i="2"/>
  <c r="AG56" i="2"/>
  <c r="AN55" i="2"/>
  <c r="AV55" i="2"/>
  <c r="AH55" i="2"/>
  <c r="AP55" i="2"/>
  <c r="AW54" i="2"/>
  <c r="AM54" i="2"/>
  <c r="AQ54" i="2"/>
  <c r="AG54" i="2"/>
  <c r="AN53" i="2"/>
  <c r="AV53" i="2"/>
  <c r="AH53" i="2"/>
  <c r="AP53" i="2"/>
  <c r="AN52" i="2"/>
  <c r="AV52" i="2"/>
  <c r="AH52" i="2"/>
  <c r="AP52" i="2"/>
  <c r="AW51" i="2"/>
  <c r="AM51" i="2"/>
  <c r="AQ51" i="2"/>
  <c r="AG51" i="2"/>
  <c r="AN50" i="2"/>
  <c r="BF50" i="2"/>
  <c r="AH50" i="2"/>
  <c r="AP50" i="2"/>
  <c r="AM49" i="2"/>
  <c r="AP49" i="2"/>
  <c r="AW48" i="2"/>
  <c r="AM48" i="2"/>
  <c r="AQ48" i="2"/>
  <c r="AG48" i="2"/>
  <c r="AN47" i="2"/>
  <c r="AV47" i="2"/>
  <c r="BF47" i="2"/>
  <c r="AH47" i="2"/>
  <c r="AP47" i="2"/>
  <c r="AW46" i="2"/>
  <c r="AM46" i="2"/>
  <c r="AQ46" i="2"/>
  <c r="AG46" i="2"/>
  <c r="AN45" i="2"/>
  <c r="AV45" i="2"/>
  <c r="BF45" i="2"/>
  <c r="AH45" i="2"/>
  <c r="AP45" i="2"/>
  <c r="AN44" i="2"/>
  <c r="AV44" i="2"/>
  <c r="BF44" i="2"/>
  <c r="AH44" i="2"/>
  <c r="AP44" i="2"/>
  <c r="AW43" i="2"/>
  <c r="AM43" i="2"/>
  <c r="AQ43" i="2"/>
  <c r="AG43" i="2"/>
  <c r="AN42" i="2"/>
  <c r="AV42" i="2"/>
  <c r="BF42" i="2"/>
  <c r="AH42" i="2"/>
  <c r="AP42" i="2"/>
  <c r="AW41" i="2"/>
  <c r="AM41" i="2"/>
  <c r="AQ41" i="2"/>
  <c r="AG41" i="2"/>
  <c r="AN40" i="2"/>
  <c r="AV40" i="2"/>
  <c r="BF40" i="2"/>
  <c r="AH40" i="2"/>
  <c r="AP40" i="2"/>
  <c r="AW39" i="2"/>
  <c r="AM39" i="2"/>
  <c r="AQ39" i="2"/>
  <c r="AG39" i="2"/>
  <c r="AN38" i="2"/>
  <c r="AV38" i="2"/>
  <c r="BF38" i="2"/>
  <c r="AH38" i="2"/>
  <c r="AP38" i="2"/>
  <c r="AW37" i="2"/>
  <c r="AM37" i="2"/>
  <c r="AQ37" i="2"/>
  <c r="AG37" i="2"/>
  <c r="AN36" i="2"/>
  <c r="AV36" i="2"/>
  <c r="BF36" i="2"/>
  <c r="AH36" i="2"/>
  <c r="AP36" i="2"/>
  <c r="AN35" i="2"/>
  <c r="AV35" i="2"/>
  <c r="BF35" i="2"/>
  <c r="AH35" i="2"/>
  <c r="AP35" i="2"/>
  <c r="AW34" i="2"/>
  <c r="AM34" i="2"/>
  <c r="AQ34" i="2"/>
  <c r="AG34" i="2"/>
  <c r="AN33" i="2"/>
  <c r="AV33" i="2"/>
  <c r="BF33" i="2"/>
  <c r="AH33" i="2"/>
  <c r="AP33" i="2"/>
  <c r="AW32" i="2"/>
  <c r="AM32" i="2"/>
  <c r="AQ32" i="2"/>
  <c r="AG32" i="2"/>
  <c r="AN31" i="2"/>
  <c r="AV31" i="2"/>
  <c r="BF31" i="2"/>
  <c r="AH31" i="2"/>
  <c r="AP31" i="2"/>
  <c r="AW30" i="2"/>
  <c r="AQ30" i="2"/>
  <c r="AG30" i="2"/>
  <c r="AN29" i="2"/>
  <c r="AV29" i="2"/>
  <c r="AS29" i="2"/>
  <c r="AH29" i="2"/>
  <c r="AP29" i="2"/>
  <c r="AN28" i="2"/>
  <c r="AM28" i="2"/>
  <c r="AH28" i="2"/>
  <c r="AG28" i="2"/>
  <c r="AN27" i="2"/>
  <c r="AM27" i="2"/>
  <c r="AH27" i="2"/>
  <c r="AG27" i="2"/>
  <c r="AN26" i="2"/>
  <c r="AM26" i="2"/>
  <c r="AH26" i="2"/>
  <c r="AG26" i="2"/>
  <c r="AN25" i="2"/>
  <c r="AM25" i="2"/>
  <c r="BF25" i="2"/>
  <c r="AH25" i="2"/>
  <c r="AG25" i="2"/>
  <c r="AN24" i="2"/>
  <c r="AM24" i="2"/>
  <c r="AH24" i="2"/>
  <c r="AG24" i="2"/>
  <c r="AW23" i="2"/>
  <c r="AM23" i="2"/>
  <c r="AQ23" i="2"/>
  <c r="AG23" i="2"/>
  <c r="AN22" i="2"/>
  <c r="AV22" i="2"/>
  <c r="BF22" i="2"/>
  <c r="AH22" i="2"/>
  <c r="AP22" i="2"/>
  <c r="AW21" i="2"/>
  <c r="AM21" i="2"/>
  <c r="AQ21" i="2"/>
  <c r="AG21" i="2"/>
  <c r="AN20" i="2"/>
  <c r="AV20" i="2"/>
  <c r="BF20" i="2"/>
  <c r="AH20" i="2"/>
  <c r="AP20" i="2"/>
  <c r="AW19" i="2"/>
  <c r="AM19" i="2"/>
  <c r="AQ19" i="2"/>
  <c r="AG19" i="2"/>
  <c r="AN18" i="2"/>
  <c r="AV18" i="2"/>
  <c r="BF18" i="2"/>
  <c r="AH18" i="2"/>
  <c r="AP18" i="2"/>
  <c r="AW17" i="2"/>
  <c r="AM17" i="2"/>
  <c r="AQ17" i="2"/>
  <c r="AG17" i="2"/>
  <c r="AN16" i="2"/>
  <c r="AV16" i="2"/>
  <c r="BF16" i="2"/>
  <c r="AH16" i="2"/>
  <c r="AP16" i="2"/>
  <c r="AW15" i="2"/>
  <c r="AM15" i="2"/>
  <c r="AQ15" i="2"/>
  <c r="AG15" i="2"/>
  <c r="AN14" i="2"/>
  <c r="AV14" i="2"/>
  <c r="BF14" i="2"/>
  <c r="AH14" i="2"/>
  <c r="AP14" i="2"/>
  <c r="AW13" i="2"/>
  <c r="AM13" i="2"/>
  <c r="AQ13" i="2"/>
  <c r="AG13" i="2"/>
  <c r="AN12" i="2"/>
  <c r="AV12" i="2"/>
  <c r="BF12" i="2"/>
  <c r="AH12" i="2"/>
  <c r="AP12" i="2"/>
  <c r="AW11" i="2"/>
  <c r="AM11" i="2"/>
  <c r="AQ11" i="2"/>
  <c r="AG11" i="2"/>
  <c r="AN10" i="2"/>
  <c r="AV10" i="2"/>
  <c r="BF10" i="2"/>
  <c r="AH10" i="2"/>
  <c r="AP10" i="2"/>
  <c r="AW9" i="2"/>
  <c r="AM9" i="2"/>
  <c r="AQ9" i="2"/>
  <c r="AG9" i="2"/>
  <c r="AN8" i="2"/>
  <c r="AV8" i="2"/>
  <c r="BF8" i="2"/>
  <c r="AH8" i="2"/>
  <c r="AP8" i="2"/>
  <c r="AW7" i="2"/>
  <c r="AM7" i="2"/>
  <c r="AQ7" i="2"/>
  <c r="AG7" i="2"/>
  <c r="AN6" i="2"/>
  <c r="AV6" i="2"/>
  <c r="AH6" i="2"/>
  <c r="AP6" i="2"/>
  <c r="AW5" i="2"/>
  <c r="AM5" i="2"/>
  <c r="AQ5" i="2"/>
  <c r="AG5" i="2"/>
  <c r="AW4" i="2"/>
  <c r="AM4" i="2"/>
  <c r="BE4" i="2"/>
  <c r="AQ4" i="2"/>
  <c r="AG4" i="2"/>
  <c r="AN3" i="2"/>
  <c r="AV3" i="2"/>
  <c r="AH3" i="2"/>
  <c r="AP3" i="2"/>
  <c r="BF3" i="2" l="1"/>
  <c r="BF6" i="2"/>
  <c r="AS24" i="2"/>
  <c r="AP25" i="2"/>
  <c r="AV25" i="2"/>
  <c r="BF26" i="2"/>
  <c r="AS26" i="2"/>
  <c r="BF27" i="2"/>
  <c r="AP27" i="2"/>
  <c r="AV27" i="2"/>
  <c r="BF28" i="2"/>
  <c r="AS28" i="2"/>
  <c r="AM29" i="2"/>
  <c r="AT30" i="2"/>
  <c r="AQ31" i="2"/>
  <c r="AW31" i="2"/>
  <c r="AT32" i="2"/>
  <c r="AQ33" i="2"/>
  <c r="AW33" i="2"/>
  <c r="AT34" i="2"/>
  <c r="AQ35" i="2"/>
  <c r="AW35" i="2"/>
  <c r="AQ36" i="2"/>
  <c r="AW36" i="2"/>
  <c r="AT37" i="2"/>
  <c r="AQ38" i="2"/>
  <c r="AW38" i="2"/>
  <c r="AT39" i="2"/>
  <c r="AQ40" i="2"/>
  <c r="AW40" i="2"/>
  <c r="AT41" i="2"/>
  <c r="AQ42" i="2"/>
  <c r="AW42" i="2"/>
  <c r="AT43" i="2"/>
  <c r="AQ44" i="2"/>
  <c r="AW44" i="2"/>
  <c r="AQ45" i="2"/>
  <c r="BE23" i="2"/>
  <c r="AQ24" i="2"/>
  <c r="AW24" i="2"/>
  <c r="AT25" i="2"/>
  <c r="AQ26" i="2"/>
  <c r="AW26" i="2"/>
  <c r="AT27" i="2"/>
  <c r="AQ28" i="2"/>
  <c r="AW28" i="2"/>
  <c r="AP30" i="2"/>
  <c r="AV30" i="2"/>
  <c r="AS31" i="2"/>
  <c r="AP32" i="2"/>
  <c r="AV32" i="2"/>
  <c r="AS33" i="2"/>
  <c r="AP34" i="2"/>
  <c r="AV34" i="2"/>
  <c r="AS35" i="2"/>
  <c r="AS36" i="2"/>
  <c r="AP37" i="2"/>
  <c r="AV37" i="2"/>
  <c r="AS38" i="2"/>
  <c r="AP39" i="2"/>
  <c r="AV39" i="2"/>
  <c r="AS40" i="2"/>
  <c r="AP41" i="2"/>
  <c r="AV41" i="2"/>
  <c r="AS42" i="2"/>
  <c r="AP43" i="2"/>
  <c r="AV43" i="2"/>
  <c r="AS44" i="2"/>
  <c r="AS45" i="2"/>
  <c r="AP46" i="2"/>
  <c r="AV46" i="2"/>
  <c r="AS47" i="2"/>
  <c r="AP48" i="2"/>
  <c r="AV48" i="2"/>
  <c r="AS50" i="2"/>
  <c r="AG50" i="2"/>
  <c r="AT51" i="2"/>
  <c r="AQ52" i="2"/>
  <c r="AW52" i="2"/>
  <c r="AQ53" i="2"/>
  <c r="AW53" i="2"/>
  <c r="AT54" i="2"/>
  <c r="AW45" i="2"/>
  <c r="AT46" i="2"/>
  <c r="AQ47" i="2"/>
  <c r="AW47" i="2"/>
  <c r="AT48" i="2"/>
  <c r="AQ50" i="2"/>
  <c r="AW50" i="2"/>
  <c r="AP51" i="2"/>
  <c r="AV51" i="2"/>
  <c r="BF52" i="2"/>
  <c r="AS52" i="2"/>
  <c r="BF53" i="2"/>
  <c r="AS53" i="2"/>
  <c r="AP54" i="2"/>
  <c r="AV54" i="2"/>
  <c r="BF55" i="2"/>
  <c r="AS55" i="2"/>
  <c r="AP56" i="2"/>
  <c r="AV56" i="2"/>
  <c r="AS57" i="2"/>
  <c r="AP58" i="2"/>
  <c r="AV58" i="2"/>
  <c r="AS59" i="2"/>
  <c r="AP60" i="2"/>
  <c r="AV60" i="2"/>
  <c r="AS61" i="2"/>
  <c r="AP62" i="2"/>
  <c r="AV62" i="2"/>
  <c r="AS63" i="2"/>
  <c r="AP64" i="2"/>
  <c r="AV64" i="2"/>
  <c r="AS65" i="2"/>
  <c r="AP66" i="2"/>
  <c r="AV66" i="2"/>
  <c r="AS67" i="2"/>
  <c r="AP69" i="2"/>
  <c r="AV69" i="2"/>
  <c r="AS70" i="2"/>
  <c r="AP71" i="2"/>
  <c r="AV71" i="2"/>
  <c r="AS72" i="2"/>
  <c r="AP73" i="2"/>
  <c r="AV73" i="2"/>
  <c r="AS74" i="2"/>
  <c r="AS75" i="2"/>
  <c r="AP76" i="2"/>
  <c r="AV76" i="2"/>
  <c r="AS77" i="2"/>
  <c r="AS78" i="2"/>
  <c r="AM78" i="2"/>
  <c r="AP79" i="2"/>
  <c r="AV79" i="2"/>
  <c r="AS80" i="2"/>
  <c r="AP81" i="2"/>
  <c r="AV81" i="2"/>
  <c r="AS82" i="2"/>
  <c r="AP83" i="2"/>
  <c r="AV83" i="2"/>
  <c r="AS84" i="2"/>
  <c r="AP85" i="2"/>
  <c r="AV85" i="2"/>
  <c r="AP86" i="2"/>
  <c r="AV86" i="2"/>
  <c r="AS87" i="2"/>
  <c r="AG87" i="2"/>
  <c r="AP88" i="2"/>
  <c r="AV88" i="2"/>
  <c r="AS89" i="2"/>
  <c r="AP90" i="2"/>
  <c r="AV90" i="2"/>
  <c r="AS91" i="2"/>
  <c r="AQ55" i="2"/>
  <c r="AW55" i="2"/>
  <c r="AT56" i="2"/>
  <c r="AQ57" i="2"/>
  <c r="AW57" i="2"/>
  <c r="AT58" i="2"/>
  <c r="AQ59" i="2"/>
  <c r="AW59" i="2"/>
  <c r="AT60" i="2"/>
  <c r="AQ61" i="2"/>
  <c r="AW61" i="2"/>
  <c r="AT62" i="2"/>
  <c r="AQ63" i="2"/>
  <c r="AW63" i="2"/>
  <c r="AT64" i="2"/>
  <c r="AQ65" i="2"/>
  <c r="AW65" i="2"/>
  <c r="AT66" i="2"/>
  <c r="AQ67" i="2"/>
  <c r="AW67" i="2"/>
  <c r="AW68" i="2"/>
  <c r="AT69" i="2"/>
  <c r="AQ70" i="2"/>
  <c r="AW70" i="2"/>
  <c r="AT71" i="2"/>
  <c r="AQ72" i="2"/>
  <c r="AW72" i="2"/>
  <c r="AT73" i="2"/>
  <c r="AQ74" i="2"/>
  <c r="AW74" i="2"/>
  <c r="AQ75" i="2"/>
  <c r="AW75" i="2"/>
  <c r="AT76" i="2"/>
  <c r="AQ77" i="2"/>
  <c r="AW78" i="2"/>
  <c r="AQ78" i="2"/>
  <c r="AT79" i="2"/>
  <c r="AQ80" i="2"/>
  <c r="AW80" i="2"/>
  <c r="AT81" i="2"/>
  <c r="AQ82" i="2"/>
  <c r="AW82" i="2"/>
  <c r="AT83" i="2"/>
  <c r="AQ84" i="2"/>
  <c r="AW84" i="2"/>
  <c r="BE85" i="2"/>
  <c r="AT85" i="2"/>
  <c r="AT86" i="2"/>
  <c r="AQ87" i="2"/>
  <c r="AW87" i="2"/>
  <c r="AT88" i="2"/>
  <c r="AQ89" i="2"/>
  <c r="AW89" i="2"/>
  <c r="AT90" i="2"/>
  <c r="AQ91" i="2"/>
  <c r="AW91" i="2"/>
  <c r="AG3" i="2"/>
  <c r="AK3" i="2"/>
  <c r="AM3" i="2"/>
  <c r="AQ3" i="2"/>
  <c r="AS3" i="2"/>
  <c r="AW3" i="2"/>
  <c r="BE3" i="2"/>
  <c r="BG4" i="2"/>
  <c r="AH4" i="2"/>
  <c r="AJ4" i="2"/>
  <c r="AN4" i="2"/>
  <c r="AP4" i="2"/>
  <c r="AT4" i="2"/>
  <c r="AV4" i="2"/>
  <c r="BF4" i="2"/>
  <c r="BH4" i="2"/>
  <c r="AH5" i="2"/>
  <c r="AJ5" i="2"/>
  <c r="AN5" i="2"/>
  <c r="AP5" i="2"/>
  <c r="AT5" i="2"/>
  <c r="AV5" i="2"/>
  <c r="BF5" i="2"/>
  <c r="BH5" i="2"/>
  <c r="AG6" i="2"/>
  <c r="AK6" i="2"/>
  <c r="AM6" i="2"/>
  <c r="AQ6" i="2"/>
  <c r="AS6" i="2"/>
  <c r="AW6" i="2"/>
  <c r="BE6" i="2"/>
  <c r="AH7" i="2"/>
  <c r="AJ7" i="2"/>
  <c r="AN7" i="2"/>
  <c r="AP7" i="2"/>
  <c r="AT7" i="2"/>
  <c r="AV7" i="2"/>
  <c r="BF7" i="2"/>
  <c r="BH7" i="2"/>
  <c r="AG8" i="2"/>
  <c r="AK8" i="2"/>
  <c r="AM8" i="2"/>
  <c r="AQ8" i="2"/>
  <c r="AS8" i="2"/>
  <c r="AW8" i="2"/>
  <c r="BE8" i="2"/>
  <c r="AH9" i="2"/>
  <c r="AJ9" i="2"/>
  <c r="AN9" i="2"/>
  <c r="AP9" i="2"/>
  <c r="AT9" i="2"/>
  <c r="AV9" i="2"/>
  <c r="BF9" i="2"/>
  <c r="BH9" i="2"/>
  <c r="AG10" i="2"/>
  <c r="AK10" i="2"/>
  <c r="AM10" i="2"/>
  <c r="AQ10" i="2"/>
  <c r="AS10" i="2"/>
  <c r="AW10" i="2"/>
  <c r="BE10" i="2"/>
  <c r="AH11" i="2"/>
  <c r="AJ11" i="2"/>
  <c r="AN11" i="2"/>
  <c r="AP11" i="2"/>
  <c r="AT11" i="2"/>
  <c r="AV11" i="2"/>
  <c r="BF11" i="2"/>
  <c r="BH11" i="2"/>
  <c r="AG12" i="2"/>
  <c r="AK12" i="2"/>
  <c r="AM12" i="2"/>
  <c r="AQ12" i="2"/>
  <c r="AS12" i="2"/>
  <c r="AW12" i="2"/>
  <c r="BE12" i="2"/>
  <c r="AH13" i="2"/>
  <c r="AJ13" i="2"/>
  <c r="AN13" i="2"/>
  <c r="AP13" i="2"/>
  <c r="AT13" i="2"/>
  <c r="AV13" i="2"/>
  <c r="BF13" i="2"/>
  <c r="BH13" i="2"/>
  <c r="AG14" i="2"/>
  <c r="AK14" i="2"/>
  <c r="AM14" i="2"/>
  <c r="AQ14" i="2"/>
  <c r="AS14" i="2"/>
  <c r="AW14" i="2"/>
  <c r="BE14" i="2"/>
  <c r="AH15" i="2"/>
  <c r="AJ15" i="2"/>
  <c r="AN15" i="2"/>
  <c r="AP15" i="2"/>
  <c r="AT15" i="2"/>
  <c r="AV15" i="2"/>
  <c r="BF15" i="2"/>
  <c r="BH15" i="2"/>
  <c r="AG16" i="2"/>
  <c r="AK16" i="2"/>
  <c r="AM16" i="2"/>
  <c r="AQ16" i="2"/>
  <c r="AS16" i="2"/>
  <c r="AW16" i="2"/>
  <c r="BE16" i="2"/>
  <c r="AH17" i="2"/>
  <c r="AJ17" i="2"/>
  <c r="AN17" i="2"/>
  <c r="AP17" i="2"/>
  <c r="AT17" i="2"/>
  <c r="AV17" i="2"/>
  <c r="BF17" i="2"/>
  <c r="BH17" i="2"/>
  <c r="AG18" i="2"/>
  <c r="AK18" i="2"/>
  <c r="AM18" i="2"/>
  <c r="AQ18" i="2"/>
  <c r="AS18" i="2"/>
  <c r="AW18" i="2"/>
  <c r="BE18" i="2"/>
  <c r="AH19" i="2"/>
  <c r="AJ19" i="2"/>
  <c r="AN19" i="2"/>
  <c r="AP19" i="2"/>
  <c r="AT19" i="2"/>
  <c r="AV19" i="2"/>
  <c r="BF19" i="2"/>
  <c r="BH19" i="2"/>
  <c r="AG20" i="2"/>
  <c r="AK20" i="2"/>
  <c r="AM20" i="2"/>
  <c r="AQ20" i="2"/>
  <c r="AS20" i="2"/>
  <c r="AW20" i="2"/>
  <c r="BE20" i="2"/>
  <c r="AH21" i="2"/>
  <c r="AJ21" i="2"/>
  <c r="AN21" i="2"/>
  <c r="AP21" i="2"/>
  <c r="AT21" i="2"/>
  <c r="AV21" i="2"/>
  <c r="BF21" i="2"/>
  <c r="BH21" i="2"/>
  <c r="AG22" i="2"/>
  <c r="AK22" i="2"/>
  <c r="AM22" i="2"/>
  <c r="AQ22" i="2"/>
  <c r="AS22" i="2"/>
  <c r="AW22" i="2"/>
  <c r="BE22" i="2"/>
  <c r="AH23" i="2"/>
  <c r="AJ23" i="2"/>
  <c r="AN23" i="2"/>
  <c r="AP23" i="2"/>
  <c r="AT23" i="2"/>
  <c r="AV23" i="2"/>
  <c r="BF23" i="2"/>
  <c r="BH23" i="2"/>
  <c r="AJ24" i="2"/>
  <c r="AP24" i="2"/>
  <c r="AT24" i="2"/>
  <c r="AV24" i="2"/>
  <c r="BF24" i="2"/>
  <c r="BH24" i="2"/>
  <c r="AK25" i="2"/>
  <c r="AQ25" i="2"/>
  <c r="AS25" i="2"/>
  <c r="AW25" i="2"/>
  <c r="BE25" i="2"/>
  <c r="AJ26" i="2"/>
  <c r="AP26" i="2"/>
  <c r="AT26" i="2"/>
  <c r="AV26" i="2"/>
  <c r="BH26" i="2"/>
  <c r="AK27" i="2"/>
  <c r="AQ27" i="2"/>
  <c r="AS27" i="2"/>
  <c r="AW27" i="2"/>
  <c r="BE27" i="2"/>
  <c r="AJ28" i="2"/>
  <c r="AP28" i="2"/>
  <c r="AT28" i="2"/>
  <c r="AV28" i="2"/>
  <c r="BH28" i="2"/>
  <c r="AT29" i="2"/>
  <c r="AG29" i="2"/>
  <c r="AK29" i="2"/>
  <c r="AW29" i="2"/>
  <c r="BE29" i="2"/>
  <c r="AM30" i="2"/>
  <c r="AH30" i="2"/>
  <c r="AJ3" i="2"/>
  <c r="AT3" i="2"/>
  <c r="AK4" i="2"/>
  <c r="AS4" i="2"/>
  <c r="AK5" i="2"/>
  <c r="AS5" i="2"/>
  <c r="BE5" i="2"/>
  <c r="BH6" i="2"/>
  <c r="AJ6" i="2"/>
  <c r="AT6" i="2"/>
  <c r="AK7" i="2"/>
  <c r="AS7" i="2"/>
  <c r="BE7" i="2"/>
  <c r="BG8" i="2"/>
  <c r="AJ8" i="2"/>
  <c r="AT8" i="2"/>
  <c r="AK9" i="2"/>
  <c r="AS9" i="2"/>
  <c r="BE9" i="2"/>
  <c r="BH10" i="2"/>
  <c r="AJ10" i="2"/>
  <c r="AT10" i="2"/>
  <c r="AK11" i="2"/>
  <c r="AS11" i="2"/>
  <c r="BE11" i="2"/>
  <c r="BG12" i="2"/>
  <c r="AJ12" i="2"/>
  <c r="AT12" i="2"/>
  <c r="AK13" i="2"/>
  <c r="AS13" i="2"/>
  <c r="BE13" i="2"/>
  <c r="BH14" i="2"/>
  <c r="AJ14" i="2"/>
  <c r="AT14" i="2"/>
  <c r="AK15" i="2"/>
  <c r="AS15" i="2"/>
  <c r="BE15" i="2"/>
  <c r="BG16" i="2"/>
  <c r="AJ16" i="2"/>
  <c r="AT16" i="2"/>
  <c r="AK17" i="2"/>
  <c r="AS17" i="2"/>
  <c r="BE17" i="2"/>
  <c r="BH18" i="2"/>
  <c r="AJ18" i="2"/>
  <c r="AT18" i="2"/>
  <c r="AK19" i="2"/>
  <c r="AS19" i="2"/>
  <c r="BE19" i="2"/>
  <c r="BG20" i="2"/>
  <c r="AJ20" i="2"/>
  <c r="AT20" i="2"/>
  <c r="AK21" i="2"/>
  <c r="AS21" i="2"/>
  <c r="BE21" i="2"/>
  <c r="BH22" i="2"/>
  <c r="AJ22" i="2"/>
  <c r="AT22" i="2"/>
  <c r="AK23" i="2"/>
  <c r="AS23" i="2"/>
  <c r="AK24" i="2"/>
  <c r="BE24" i="2"/>
  <c r="AJ25" i="2"/>
  <c r="AK26" i="2"/>
  <c r="BE26" i="2"/>
  <c r="AJ27" i="2"/>
  <c r="AK28" i="2"/>
  <c r="BE28" i="2"/>
  <c r="BF29" i="2"/>
  <c r="AJ29" i="2"/>
  <c r="BH29" i="2"/>
  <c r="AQ29" i="2"/>
  <c r="BG29" i="2"/>
  <c r="AS30" i="2"/>
  <c r="BF30" i="2"/>
  <c r="AJ30" i="2"/>
  <c r="AN30" i="2"/>
  <c r="AG31" i="2"/>
  <c r="AK31" i="2"/>
  <c r="AM31" i="2"/>
  <c r="BE31" i="2"/>
  <c r="AH32" i="2"/>
  <c r="AJ32" i="2"/>
  <c r="AN32" i="2"/>
  <c r="BF32" i="2"/>
  <c r="AG33" i="2"/>
  <c r="AK33" i="2"/>
  <c r="AM33" i="2"/>
  <c r="BE33" i="2"/>
  <c r="AH34" i="2"/>
  <c r="AJ34" i="2"/>
  <c r="AN34" i="2"/>
  <c r="BF34" i="2"/>
  <c r="AG35" i="2"/>
  <c r="AK35" i="2"/>
  <c r="AM35" i="2"/>
  <c r="BE35" i="2"/>
  <c r="AG36" i="2"/>
  <c r="AK36" i="2"/>
  <c r="AM36" i="2"/>
  <c r="BE36" i="2"/>
  <c r="BG37" i="2"/>
  <c r="AH37" i="2"/>
  <c r="AJ37" i="2"/>
  <c r="AN37" i="2"/>
  <c r="BF37" i="2"/>
  <c r="AG38" i="2"/>
  <c r="AK38" i="2"/>
  <c r="AM38" i="2"/>
  <c r="BE38" i="2"/>
  <c r="AH39" i="2"/>
  <c r="AJ39" i="2"/>
  <c r="AN39" i="2"/>
  <c r="BF39" i="2"/>
  <c r="AG40" i="2"/>
  <c r="AK40" i="2"/>
  <c r="AM40" i="2"/>
  <c r="BE40" i="2"/>
  <c r="BG41" i="2"/>
  <c r="AH41" i="2"/>
  <c r="AJ41" i="2"/>
  <c r="AN41" i="2"/>
  <c r="BF41" i="2"/>
  <c r="AG42" i="2"/>
  <c r="AK42" i="2"/>
  <c r="AM42" i="2"/>
  <c r="BE42" i="2"/>
  <c r="AH43" i="2"/>
  <c r="AJ43" i="2"/>
  <c r="AN43" i="2"/>
  <c r="BF43" i="2"/>
  <c r="AG44" i="2"/>
  <c r="AK44" i="2"/>
  <c r="AM44" i="2"/>
  <c r="BE44" i="2"/>
  <c r="AG45" i="2"/>
  <c r="AK45" i="2"/>
  <c r="AM45" i="2"/>
  <c r="BE45" i="2"/>
  <c r="AH46" i="2"/>
  <c r="AJ46" i="2"/>
  <c r="AN46" i="2"/>
  <c r="BF46" i="2"/>
  <c r="AG47" i="2"/>
  <c r="AK47" i="2"/>
  <c r="AM47" i="2"/>
  <c r="BE47" i="2"/>
  <c r="AH48" i="2"/>
  <c r="AJ48" i="2"/>
  <c r="BF48" i="2"/>
  <c r="BE49" i="2"/>
  <c r="AG49" i="2"/>
  <c r="AK49" i="2"/>
  <c r="AV49" i="2"/>
  <c r="AV50" i="2"/>
  <c r="AM50" i="2"/>
  <c r="AK30" i="2"/>
  <c r="BE30" i="2"/>
  <c r="AJ31" i="2"/>
  <c r="AT31" i="2"/>
  <c r="AK32" i="2"/>
  <c r="AS32" i="2"/>
  <c r="BE32" i="2"/>
  <c r="BH33" i="2"/>
  <c r="AJ33" i="2"/>
  <c r="AT33" i="2"/>
  <c r="AK34" i="2"/>
  <c r="AS34" i="2"/>
  <c r="BE34" i="2"/>
  <c r="AJ35" i="2"/>
  <c r="AT35" i="2"/>
  <c r="AJ36" i="2"/>
  <c r="AT36" i="2"/>
  <c r="AK37" i="2"/>
  <c r="AS37" i="2"/>
  <c r="BE37" i="2"/>
  <c r="AJ38" i="2"/>
  <c r="AT38" i="2"/>
  <c r="AK39" i="2"/>
  <c r="AS39" i="2"/>
  <c r="BE39" i="2"/>
  <c r="AJ40" i="2"/>
  <c r="AT40" i="2"/>
  <c r="AK41" i="2"/>
  <c r="AS41" i="2"/>
  <c r="BE41" i="2"/>
  <c r="AJ42" i="2"/>
  <c r="AT42" i="2"/>
  <c r="AK43" i="2"/>
  <c r="AS43" i="2"/>
  <c r="BE43" i="2"/>
  <c r="AJ44" i="2"/>
  <c r="AT44" i="2"/>
  <c r="AJ45" i="2"/>
  <c r="AT45" i="2"/>
  <c r="AK46" i="2"/>
  <c r="AS46" i="2"/>
  <c r="BE46" i="2"/>
  <c r="BH47" i="2"/>
  <c r="AJ47" i="2"/>
  <c r="AT47" i="2"/>
  <c r="AK48" i="2"/>
  <c r="AS48" i="2"/>
  <c r="BE48" i="2"/>
  <c r="AQ49" i="2"/>
  <c r="AS49" i="2"/>
  <c r="AW49" i="2"/>
  <c r="AH49" i="2"/>
  <c r="AJ49" i="2"/>
  <c r="AT49" i="2"/>
  <c r="BF49" i="2"/>
  <c r="AT50" i="2"/>
  <c r="BE50" i="2"/>
  <c r="AK50" i="2"/>
  <c r="AH51" i="2"/>
  <c r="AJ51" i="2"/>
  <c r="AN51" i="2"/>
  <c r="BF51" i="2"/>
  <c r="AG52" i="2"/>
  <c r="AK52" i="2"/>
  <c r="AM52" i="2"/>
  <c r="BE52" i="2"/>
  <c r="AG53" i="2"/>
  <c r="AK53" i="2"/>
  <c r="AM53" i="2"/>
  <c r="BE53" i="2"/>
  <c r="BG54" i="2"/>
  <c r="AH54" i="2"/>
  <c r="AJ54" i="2"/>
  <c r="AN54" i="2"/>
  <c r="BF54" i="2"/>
  <c r="AG55" i="2"/>
  <c r="AK55" i="2"/>
  <c r="AM55" i="2"/>
  <c r="BE55" i="2"/>
  <c r="AH56" i="2"/>
  <c r="AJ56" i="2"/>
  <c r="AN56" i="2"/>
  <c r="BF56" i="2"/>
  <c r="AG57" i="2"/>
  <c r="AK57" i="2"/>
  <c r="AM57" i="2"/>
  <c r="BE57" i="2"/>
  <c r="BG58" i="2"/>
  <c r="AH58" i="2"/>
  <c r="AJ58" i="2"/>
  <c r="AN58" i="2"/>
  <c r="BF58" i="2"/>
  <c r="AG59" i="2"/>
  <c r="AK59" i="2"/>
  <c r="AM59" i="2"/>
  <c r="BE59" i="2"/>
  <c r="AH60" i="2"/>
  <c r="AJ60" i="2"/>
  <c r="AN60" i="2"/>
  <c r="BF60" i="2"/>
  <c r="AG61" i="2"/>
  <c r="AK61" i="2"/>
  <c r="AM61" i="2"/>
  <c r="BE61" i="2"/>
  <c r="BG62" i="2"/>
  <c r="AH62" i="2"/>
  <c r="AJ62" i="2"/>
  <c r="AN62" i="2"/>
  <c r="BF62" i="2"/>
  <c r="AG63" i="2"/>
  <c r="AK63" i="2"/>
  <c r="AM63" i="2"/>
  <c r="BE63" i="2"/>
  <c r="AH64" i="2"/>
  <c r="AJ64" i="2"/>
  <c r="AN64" i="2"/>
  <c r="BF64" i="2"/>
  <c r="AG65" i="2"/>
  <c r="AK65" i="2"/>
  <c r="AM65" i="2"/>
  <c r="BE65" i="2"/>
  <c r="BG66" i="2"/>
  <c r="AH66" i="2"/>
  <c r="AJ66" i="2"/>
  <c r="AN66" i="2"/>
  <c r="BF66" i="2"/>
  <c r="AG67" i="2"/>
  <c r="AK67" i="2"/>
  <c r="AM67" i="2"/>
  <c r="BE67" i="2"/>
  <c r="AT68" i="2"/>
  <c r="AG68" i="2"/>
  <c r="AK68" i="2"/>
  <c r="BE68" i="2"/>
  <c r="AJ50" i="2"/>
  <c r="AK51" i="2"/>
  <c r="AS51" i="2"/>
  <c r="BE51" i="2"/>
  <c r="AJ52" i="2"/>
  <c r="AT52" i="2"/>
  <c r="AJ53" i="2"/>
  <c r="AT53" i="2"/>
  <c r="AK54" i="2"/>
  <c r="AS54" i="2"/>
  <c r="BE54" i="2"/>
  <c r="BH55" i="2"/>
  <c r="AJ55" i="2"/>
  <c r="AT55" i="2"/>
  <c r="AK56" i="2"/>
  <c r="AS56" i="2"/>
  <c r="BE56" i="2"/>
  <c r="AJ57" i="2"/>
  <c r="AT57" i="2"/>
  <c r="AK58" i="2"/>
  <c r="AS58" i="2"/>
  <c r="BE58" i="2"/>
  <c r="BH59" i="2"/>
  <c r="AJ59" i="2"/>
  <c r="AT59" i="2"/>
  <c r="AK60" i="2"/>
  <c r="AS60" i="2"/>
  <c r="BE60" i="2"/>
  <c r="AJ61" i="2"/>
  <c r="AT61" i="2"/>
  <c r="AK62" i="2"/>
  <c r="AS62" i="2"/>
  <c r="BE62" i="2"/>
  <c r="BH63" i="2"/>
  <c r="AJ63" i="2"/>
  <c r="AT63" i="2"/>
  <c r="AK64" i="2"/>
  <c r="AS64" i="2"/>
  <c r="BE64" i="2"/>
  <c r="AJ65" i="2"/>
  <c r="AT65" i="2"/>
  <c r="AK66" i="2"/>
  <c r="AS66" i="2"/>
  <c r="BE66" i="2"/>
  <c r="BH67" i="2"/>
  <c r="AJ67" i="2"/>
  <c r="AT67" i="2"/>
  <c r="AH68" i="2"/>
  <c r="BF68" i="2"/>
  <c r="AJ68" i="2"/>
  <c r="BH68" i="2"/>
  <c r="AM68" i="2"/>
  <c r="AQ68" i="2"/>
  <c r="BG68" i="2"/>
  <c r="AH69" i="2"/>
  <c r="AJ69" i="2"/>
  <c r="AN69" i="2"/>
  <c r="BF69" i="2"/>
  <c r="AG70" i="2"/>
  <c r="AK70" i="2"/>
  <c r="AM70" i="2"/>
  <c r="BE70" i="2"/>
  <c r="BG71" i="2"/>
  <c r="AH71" i="2"/>
  <c r="AJ71" i="2"/>
  <c r="AN71" i="2"/>
  <c r="BF71" i="2"/>
  <c r="AG72" i="2"/>
  <c r="AK72" i="2"/>
  <c r="AM72" i="2"/>
  <c r="BE72" i="2"/>
  <c r="AH73" i="2"/>
  <c r="AJ73" i="2"/>
  <c r="AN73" i="2"/>
  <c r="BF73" i="2"/>
  <c r="AG74" i="2"/>
  <c r="AK74" i="2"/>
  <c r="AM74" i="2"/>
  <c r="BE74" i="2"/>
  <c r="AG75" i="2"/>
  <c r="AK75" i="2"/>
  <c r="AM75" i="2"/>
  <c r="BE75" i="2"/>
  <c r="AH76" i="2"/>
  <c r="AJ76" i="2"/>
  <c r="AN76" i="2"/>
  <c r="BF76" i="2"/>
  <c r="BE77" i="2"/>
  <c r="AG77" i="2"/>
  <c r="AK77" i="2"/>
  <c r="AM77" i="2"/>
  <c r="BF77" i="2"/>
  <c r="AT78" i="2"/>
  <c r="AS79" i="2"/>
  <c r="BF79" i="2"/>
  <c r="BG79" i="2"/>
  <c r="AJ79" i="2"/>
  <c r="AN79" i="2"/>
  <c r="AK69" i="2"/>
  <c r="AS69" i="2"/>
  <c r="BE69" i="2"/>
  <c r="BH70" i="2"/>
  <c r="AJ70" i="2"/>
  <c r="AT70" i="2"/>
  <c r="AK71" i="2"/>
  <c r="AS71" i="2"/>
  <c r="BE71" i="2"/>
  <c r="AJ72" i="2"/>
  <c r="AT72" i="2"/>
  <c r="AK73" i="2"/>
  <c r="AS73" i="2"/>
  <c r="BE73" i="2"/>
  <c r="BH74" i="2"/>
  <c r="AJ74" i="2"/>
  <c r="AT74" i="2"/>
  <c r="AJ75" i="2"/>
  <c r="AT75" i="2"/>
  <c r="AK76" i="2"/>
  <c r="AS76" i="2"/>
  <c r="BE76" i="2"/>
  <c r="BG77" i="2"/>
  <c r="AW77" i="2"/>
  <c r="AJ77" i="2"/>
  <c r="AN77" i="2"/>
  <c r="AT77" i="2"/>
  <c r="BH77" i="2"/>
  <c r="BF78" i="2"/>
  <c r="AG78" i="2"/>
  <c r="AK78" i="2"/>
  <c r="BE78" i="2"/>
  <c r="AM79" i="2"/>
  <c r="AH79" i="2"/>
  <c r="AG80" i="2"/>
  <c r="AK80" i="2"/>
  <c r="AM80" i="2"/>
  <c r="BE80" i="2"/>
  <c r="AH81" i="2"/>
  <c r="AJ81" i="2"/>
  <c r="AN81" i="2"/>
  <c r="BF81" i="2"/>
  <c r="AG82" i="2"/>
  <c r="AK82" i="2"/>
  <c r="AM82" i="2"/>
  <c r="BE82" i="2"/>
  <c r="AH83" i="2"/>
  <c r="AJ83" i="2"/>
  <c r="AN83" i="2"/>
  <c r="BF83" i="2"/>
  <c r="AG84" i="2"/>
  <c r="AK84" i="2"/>
  <c r="AM84" i="2"/>
  <c r="BE84" i="2"/>
  <c r="AH85" i="2"/>
  <c r="AJ85" i="2"/>
  <c r="AN85" i="2"/>
  <c r="BF85" i="2"/>
  <c r="BG86" i="2"/>
  <c r="AH86" i="2"/>
  <c r="AJ86" i="2"/>
  <c r="AN86" i="2"/>
  <c r="BG88" i="2"/>
  <c r="AJ78" i="2"/>
  <c r="AK79" i="2"/>
  <c r="BE79" i="2"/>
  <c r="AJ80" i="2"/>
  <c r="AT80" i="2"/>
  <c r="AK81" i="2"/>
  <c r="AS81" i="2"/>
  <c r="BE81" i="2"/>
  <c r="AJ82" i="2"/>
  <c r="AT82" i="2"/>
  <c r="AK83" i="2"/>
  <c r="AS83" i="2"/>
  <c r="BE83" i="2"/>
  <c r="AJ84" i="2"/>
  <c r="AT84" i="2"/>
  <c r="AK85" i="2"/>
  <c r="AS85" i="2"/>
  <c r="BE86" i="2"/>
  <c r="AK86" i="2"/>
  <c r="AS86" i="2"/>
  <c r="BF86" i="2"/>
  <c r="AT87" i="2"/>
  <c r="BE87" i="2"/>
  <c r="AM87" i="2"/>
  <c r="BH89" i="2"/>
  <c r="AH88" i="2"/>
  <c r="AJ88" i="2"/>
  <c r="BF88" i="2"/>
  <c r="AG89" i="2"/>
  <c r="AK89" i="2"/>
  <c r="AM89" i="2"/>
  <c r="BE89" i="2"/>
  <c r="AH90" i="2"/>
  <c r="AJ90" i="2"/>
  <c r="AN90" i="2"/>
  <c r="BF90" i="2"/>
  <c r="AG91" i="2"/>
  <c r="AK91" i="2"/>
  <c r="AM91" i="2"/>
  <c r="BE91" i="2"/>
  <c r="AS92" i="2"/>
  <c r="BF92" i="2"/>
  <c r="AJ92" i="2"/>
  <c r="BH92" i="2"/>
  <c r="AW92" i="2"/>
  <c r="AN92" i="2"/>
  <c r="AJ87" i="2"/>
  <c r="AK88" i="2"/>
  <c r="AS88" i="2"/>
  <c r="BE88" i="2"/>
  <c r="AJ89" i="2"/>
  <c r="AT89" i="2"/>
  <c r="AK90" i="2"/>
  <c r="AS90" i="2"/>
  <c r="BE90" i="2"/>
  <c r="AJ91" i="2"/>
  <c r="AT91" i="2"/>
  <c r="AG92" i="2"/>
  <c r="AP92" i="2"/>
  <c r="BE92" i="2"/>
  <c r="AK92" i="2"/>
  <c r="AT92" i="2"/>
  <c r="AM92" i="2"/>
  <c r="AV92" i="2"/>
  <c r="AH92" i="2"/>
  <c r="AG93" i="2"/>
  <c r="AK93" i="2"/>
  <c r="AM93" i="2"/>
  <c r="AQ93" i="2"/>
  <c r="AS93" i="2"/>
  <c r="AW93" i="2"/>
  <c r="BE93" i="2"/>
  <c r="BG94" i="2"/>
  <c r="AH94" i="2"/>
  <c r="AJ94" i="2"/>
  <c r="AN94" i="2"/>
  <c r="AP94" i="2"/>
  <c r="AT94" i="2"/>
  <c r="AV94" i="2"/>
  <c r="BF94" i="2"/>
  <c r="BH94" i="2"/>
  <c r="AG95" i="2"/>
  <c r="AK95" i="2"/>
  <c r="AM95" i="2"/>
  <c r="AQ95" i="2"/>
  <c r="AS95" i="2"/>
  <c r="AW95" i="2"/>
  <c r="BE95" i="2"/>
  <c r="AH96" i="2"/>
  <c r="AJ96" i="2"/>
  <c r="AP96" i="2"/>
  <c r="AT96" i="2"/>
  <c r="AV96" i="2"/>
  <c r="BF96" i="2"/>
  <c r="BH96" i="2"/>
  <c r="AJ93" i="2"/>
  <c r="AT93" i="2"/>
  <c r="AK94" i="2"/>
  <c r="AS94" i="2"/>
  <c r="BE94" i="2"/>
  <c r="AJ95" i="2"/>
  <c r="AT95" i="2"/>
  <c r="AK96" i="2"/>
  <c r="AS96" i="2"/>
  <c r="BE96" i="2"/>
  <c r="AO96" i="2" l="1"/>
  <c r="AX96" i="2"/>
  <c r="AL95" i="2"/>
  <c r="AU95" i="2"/>
  <c r="AO94" i="2"/>
  <c r="AX94" i="2"/>
  <c r="AL93" i="2"/>
  <c r="AU93" i="2"/>
  <c r="AR95" i="2"/>
  <c r="AI95" i="2"/>
  <c r="AR93" i="2"/>
  <c r="AI93" i="2"/>
  <c r="BH93" i="2"/>
  <c r="AO92" i="2"/>
  <c r="AX92" i="2"/>
  <c r="AI92" i="2"/>
  <c r="AR92" i="2"/>
  <c r="AI90" i="2"/>
  <c r="AR90" i="2"/>
  <c r="AI88" i="2"/>
  <c r="AR88" i="2"/>
  <c r="AL87" i="2"/>
  <c r="AU87" i="2"/>
  <c r="AX91" i="2"/>
  <c r="AO91" i="2"/>
  <c r="AU90" i="2"/>
  <c r="BH90" i="2"/>
  <c r="AL90" i="2"/>
  <c r="AR89" i="2"/>
  <c r="AI89" i="2"/>
  <c r="BG87" i="2"/>
  <c r="AR87" i="2"/>
  <c r="AI87" i="2"/>
  <c r="AO86" i="2"/>
  <c r="AX86" i="2"/>
  <c r="AO85" i="2"/>
  <c r="AX85" i="2"/>
  <c r="AL84" i="2"/>
  <c r="BG84" i="2"/>
  <c r="AU84" i="2"/>
  <c r="AO83" i="2"/>
  <c r="AX83" i="2"/>
  <c r="AL82" i="2"/>
  <c r="BG82" i="2"/>
  <c r="AU82" i="2"/>
  <c r="AO81" i="2"/>
  <c r="AX81" i="2"/>
  <c r="AL80" i="2"/>
  <c r="BG80" i="2"/>
  <c r="AU80" i="2"/>
  <c r="AI79" i="2"/>
  <c r="AR79" i="2"/>
  <c r="AL78" i="2"/>
  <c r="BG78" i="2"/>
  <c r="AU78" i="2"/>
  <c r="AX84" i="2"/>
  <c r="AO84" i="2"/>
  <c r="AU83" i="2"/>
  <c r="BH83" i="2"/>
  <c r="AL83" i="2"/>
  <c r="AR82" i="2"/>
  <c r="AI82" i="2"/>
  <c r="AX80" i="2"/>
  <c r="AO80" i="2"/>
  <c r="BH84" i="2"/>
  <c r="BH80" i="2"/>
  <c r="AX78" i="2"/>
  <c r="AO78" i="2"/>
  <c r="AO76" i="2"/>
  <c r="AX76" i="2"/>
  <c r="AL75" i="2"/>
  <c r="BG75" i="2"/>
  <c r="AU75" i="2"/>
  <c r="AI73" i="2"/>
  <c r="AR73" i="2"/>
  <c r="AI71" i="2"/>
  <c r="AR71" i="2"/>
  <c r="AI69" i="2"/>
  <c r="AR69" i="2"/>
  <c r="BG83" i="2"/>
  <c r="AR78" i="2"/>
  <c r="AI78" i="2"/>
  <c r="AX77" i="2"/>
  <c r="AO77" i="2"/>
  <c r="AU76" i="2"/>
  <c r="BH76" i="2"/>
  <c r="AL76" i="2"/>
  <c r="AR75" i="2"/>
  <c r="AI75" i="2"/>
  <c r="AX74" i="2"/>
  <c r="AO74" i="2"/>
  <c r="AU73" i="2"/>
  <c r="BH73" i="2"/>
  <c r="AL73" i="2"/>
  <c r="AR72" i="2"/>
  <c r="AI72" i="2"/>
  <c r="AR70" i="2"/>
  <c r="AI70" i="2"/>
  <c r="AU69" i="2"/>
  <c r="AL69" i="2"/>
  <c r="AI66" i="2"/>
  <c r="AR66" i="2"/>
  <c r="AI64" i="2"/>
  <c r="AR64" i="2"/>
  <c r="AI62" i="2"/>
  <c r="AR62" i="2"/>
  <c r="AI60" i="2"/>
  <c r="AR60" i="2"/>
  <c r="AI58" i="2"/>
  <c r="AR58" i="2"/>
  <c r="AI56" i="2"/>
  <c r="AR56" i="2"/>
  <c r="AI54" i="2"/>
  <c r="AR54" i="2"/>
  <c r="AL52" i="2"/>
  <c r="BG52" i="2"/>
  <c r="AU52" i="2"/>
  <c r="AO51" i="2"/>
  <c r="AX51" i="2"/>
  <c r="BG76" i="2"/>
  <c r="AR67" i="2"/>
  <c r="AI67" i="2"/>
  <c r="AX65" i="2"/>
  <c r="AO65" i="2"/>
  <c r="AU64" i="2"/>
  <c r="BH64" i="2"/>
  <c r="AL64" i="2"/>
  <c r="AR63" i="2"/>
  <c r="AI63" i="2"/>
  <c r="AX61" i="2"/>
  <c r="AO61" i="2"/>
  <c r="AU60" i="2"/>
  <c r="BH60" i="2"/>
  <c r="AL60" i="2"/>
  <c r="AR59" i="2"/>
  <c r="AI59" i="2"/>
  <c r="AX57" i="2"/>
  <c r="AO57" i="2"/>
  <c r="AU56" i="2"/>
  <c r="BH56" i="2"/>
  <c r="AL56" i="2"/>
  <c r="AR55" i="2"/>
  <c r="AI55" i="2"/>
  <c r="AX53" i="2"/>
  <c r="AO53" i="2"/>
  <c r="AR52" i="2"/>
  <c r="AI52" i="2"/>
  <c r="BH52" i="2"/>
  <c r="AR50" i="2"/>
  <c r="AI50" i="2"/>
  <c r="AU49" i="2"/>
  <c r="AL49" i="2"/>
  <c r="BG49" i="2"/>
  <c r="AI48" i="2"/>
  <c r="AR48" i="2"/>
  <c r="AI46" i="2"/>
  <c r="AR46" i="2"/>
  <c r="AL44" i="2"/>
  <c r="BG44" i="2"/>
  <c r="AU44" i="2"/>
  <c r="AO43" i="2"/>
  <c r="AX43" i="2"/>
  <c r="AL42" i="2"/>
  <c r="BG42" i="2"/>
  <c r="AU42" i="2"/>
  <c r="AO41" i="2"/>
  <c r="AX41" i="2"/>
  <c r="AL40" i="2"/>
  <c r="BG40" i="2"/>
  <c r="AU40" i="2"/>
  <c r="AO39" i="2"/>
  <c r="AX39" i="2"/>
  <c r="AL38" i="2"/>
  <c r="BG38" i="2"/>
  <c r="AU38" i="2"/>
  <c r="AO37" i="2"/>
  <c r="AX37" i="2"/>
  <c r="AL36" i="2"/>
  <c r="BG36" i="2"/>
  <c r="AU36" i="2"/>
  <c r="AI34" i="2"/>
  <c r="AR34" i="2"/>
  <c r="AI32" i="2"/>
  <c r="AR32" i="2"/>
  <c r="AO30" i="2"/>
  <c r="AX30" i="2"/>
  <c r="AX50" i="2"/>
  <c r="AO50" i="2"/>
  <c r="AR49" i="2"/>
  <c r="AI49" i="2"/>
  <c r="AX47" i="2"/>
  <c r="AO47" i="2"/>
  <c r="AU46" i="2"/>
  <c r="BH46" i="2"/>
  <c r="AL46" i="2"/>
  <c r="AR45" i="2"/>
  <c r="AI45" i="2"/>
  <c r="AX44" i="2"/>
  <c r="AO44" i="2"/>
  <c r="AU43" i="2"/>
  <c r="BH43" i="2"/>
  <c r="AL43" i="2"/>
  <c r="AR42" i="2"/>
  <c r="AI42" i="2"/>
  <c r="AX40" i="2"/>
  <c r="AO40" i="2"/>
  <c r="AU39" i="2"/>
  <c r="BH39" i="2"/>
  <c r="AL39" i="2"/>
  <c r="AR38" i="2"/>
  <c r="AI38" i="2"/>
  <c r="AX36" i="2"/>
  <c r="AO36" i="2"/>
  <c r="AR35" i="2"/>
  <c r="AI35" i="2"/>
  <c r="AX33" i="2"/>
  <c r="AO33" i="2"/>
  <c r="AU32" i="2"/>
  <c r="BH32" i="2"/>
  <c r="AL32" i="2"/>
  <c r="AR31" i="2"/>
  <c r="AI31" i="2"/>
  <c r="BG46" i="2"/>
  <c r="BG32" i="2"/>
  <c r="AU30" i="2"/>
  <c r="BH30" i="2"/>
  <c r="AL30" i="2"/>
  <c r="AI28" i="2"/>
  <c r="AR28" i="2"/>
  <c r="BH27" i="2"/>
  <c r="AL27" i="2"/>
  <c r="AU27" i="2"/>
  <c r="AO26" i="2"/>
  <c r="AX26" i="2"/>
  <c r="AI24" i="2"/>
  <c r="AR24" i="2"/>
  <c r="AI23" i="2"/>
  <c r="AR23" i="2"/>
  <c r="AI21" i="2"/>
  <c r="AR21" i="2"/>
  <c r="AI19" i="2"/>
  <c r="AR19" i="2"/>
  <c r="AI17" i="2"/>
  <c r="AR17" i="2"/>
  <c r="AI15" i="2"/>
  <c r="AR15" i="2"/>
  <c r="AI13" i="2"/>
  <c r="AR13" i="2"/>
  <c r="AI11" i="2"/>
  <c r="AR11" i="2"/>
  <c r="AI9" i="2"/>
  <c r="AR9" i="2"/>
  <c r="AI7" i="2"/>
  <c r="AR7" i="2"/>
  <c r="AI5" i="2"/>
  <c r="AR5" i="2"/>
  <c r="AI4" i="2"/>
  <c r="AR4" i="2"/>
  <c r="BH44" i="2"/>
  <c r="BH40" i="2"/>
  <c r="BH36" i="2"/>
  <c r="AX29" i="2"/>
  <c r="AO29" i="2"/>
  <c r="BG27" i="2"/>
  <c r="AX27" i="2"/>
  <c r="AO27" i="2"/>
  <c r="AR25" i="2"/>
  <c r="AI25" i="2"/>
  <c r="AU23" i="2"/>
  <c r="AL23" i="2"/>
  <c r="BG22" i="2"/>
  <c r="AX22" i="2"/>
  <c r="AO22" i="2"/>
  <c r="AU21" i="2"/>
  <c r="AL21" i="2"/>
  <c r="AX20" i="2"/>
  <c r="AO20" i="2"/>
  <c r="AU19" i="2"/>
  <c r="AL19" i="2"/>
  <c r="BG18" i="2"/>
  <c r="AX18" i="2"/>
  <c r="AO18" i="2"/>
  <c r="AU17" i="2"/>
  <c r="AL17" i="2"/>
  <c r="AX16" i="2"/>
  <c r="AO16" i="2"/>
  <c r="AU15" i="2"/>
  <c r="AL15" i="2"/>
  <c r="BG14" i="2"/>
  <c r="AX14" i="2"/>
  <c r="AO14" i="2"/>
  <c r="AU13" i="2"/>
  <c r="AL13" i="2"/>
  <c r="AX12" i="2"/>
  <c r="AO12" i="2"/>
  <c r="AU11" i="2"/>
  <c r="AL11" i="2"/>
  <c r="BG10" i="2"/>
  <c r="AX10" i="2"/>
  <c r="AO10" i="2"/>
  <c r="AU9" i="2"/>
  <c r="AL9" i="2"/>
  <c r="AX8" i="2"/>
  <c r="AO8" i="2"/>
  <c r="AU7" i="2"/>
  <c r="AL7" i="2"/>
  <c r="BG6" i="2"/>
  <c r="AX6" i="2"/>
  <c r="AO6" i="2"/>
  <c r="AU5" i="2"/>
  <c r="AL5" i="2"/>
  <c r="AR3" i="2"/>
  <c r="AI3" i="2"/>
  <c r="BG13" i="2"/>
  <c r="BG23" i="2"/>
  <c r="BG19" i="2"/>
  <c r="BG15" i="2"/>
  <c r="BG9" i="2"/>
  <c r="AI96" i="2"/>
  <c r="AR96" i="2"/>
  <c r="AI94" i="2"/>
  <c r="AR94" i="2"/>
  <c r="AU96" i="2"/>
  <c r="AL96" i="2"/>
  <c r="BG95" i="2"/>
  <c r="AX95" i="2"/>
  <c r="AO95" i="2"/>
  <c r="AU94" i="2"/>
  <c r="AL94" i="2"/>
  <c r="BG93" i="2"/>
  <c r="AX93" i="2"/>
  <c r="AO93" i="2"/>
  <c r="BH95" i="2"/>
  <c r="AL91" i="2"/>
  <c r="BG91" i="2"/>
  <c r="AU91" i="2"/>
  <c r="AO90" i="2"/>
  <c r="AX90" i="2"/>
  <c r="AL89" i="2"/>
  <c r="BG89" i="2"/>
  <c r="AU89" i="2"/>
  <c r="AO88" i="2"/>
  <c r="AX88" i="2"/>
  <c r="BG96" i="2"/>
  <c r="AU92" i="2"/>
  <c r="AL92" i="2"/>
  <c r="BG92" i="2"/>
  <c r="AR91" i="2"/>
  <c r="AI91" i="2"/>
  <c r="AX89" i="2"/>
  <c r="AO89" i="2"/>
  <c r="AU88" i="2"/>
  <c r="BH88" i="2"/>
  <c r="AL88" i="2"/>
  <c r="BH91" i="2"/>
  <c r="BH87" i="2"/>
  <c r="AI86" i="2"/>
  <c r="AR86" i="2"/>
  <c r="AI85" i="2"/>
  <c r="AR85" i="2"/>
  <c r="AI83" i="2"/>
  <c r="AR83" i="2"/>
  <c r="AI81" i="2"/>
  <c r="AR81" i="2"/>
  <c r="AO79" i="2"/>
  <c r="AX79" i="2"/>
  <c r="BG90" i="2"/>
  <c r="AX87" i="2"/>
  <c r="AO87" i="2"/>
  <c r="AU86" i="2"/>
  <c r="BH86" i="2"/>
  <c r="AL86" i="2"/>
  <c r="AU85" i="2"/>
  <c r="BH85" i="2"/>
  <c r="AL85" i="2"/>
  <c r="AR84" i="2"/>
  <c r="AI84" i="2"/>
  <c r="AX82" i="2"/>
  <c r="AO82" i="2"/>
  <c r="AU81" i="2"/>
  <c r="BH81" i="2"/>
  <c r="AL81" i="2"/>
  <c r="AR80" i="2"/>
  <c r="AI80" i="2"/>
  <c r="BH82" i="2"/>
  <c r="AL77" i="2"/>
  <c r="AU77" i="2"/>
  <c r="AI76" i="2"/>
  <c r="AR76" i="2"/>
  <c r="AL74" i="2"/>
  <c r="BG74" i="2"/>
  <c r="AU74" i="2"/>
  <c r="AO73" i="2"/>
  <c r="AX73" i="2"/>
  <c r="AL72" i="2"/>
  <c r="BG72" i="2"/>
  <c r="AU72" i="2"/>
  <c r="AO71" i="2"/>
  <c r="AX71" i="2"/>
  <c r="AL70" i="2"/>
  <c r="AU70" i="2"/>
  <c r="AO69" i="2"/>
  <c r="AX69" i="2"/>
  <c r="BG85" i="2"/>
  <c r="BG81" i="2"/>
  <c r="AU79" i="2"/>
  <c r="BH79" i="2"/>
  <c r="AL79" i="2"/>
  <c r="BH78" i="2"/>
  <c r="AR77" i="2"/>
  <c r="AI77" i="2"/>
  <c r="AX75" i="2"/>
  <c r="AO75" i="2"/>
  <c r="AR74" i="2"/>
  <c r="AI74" i="2"/>
  <c r="AX72" i="2"/>
  <c r="AO72" i="2"/>
  <c r="AU71" i="2"/>
  <c r="BH71" i="2"/>
  <c r="AL71" i="2"/>
  <c r="BG70" i="2"/>
  <c r="AX70" i="2"/>
  <c r="AO70" i="2"/>
  <c r="BH69" i="2"/>
  <c r="BH75" i="2"/>
  <c r="BH72" i="2"/>
  <c r="AL68" i="2"/>
  <c r="AU68" i="2"/>
  <c r="AL67" i="2"/>
  <c r="BG67" i="2"/>
  <c r="AU67" i="2"/>
  <c r="AO66" i="2"/>
  <c r="AX66" i="2"/>
  <c r="AL65" i="2"/>
  <c r="BG65" i="2"/>
  <c r="AU65" i="2"/>
  <c r="AO64" i="2"/>
  <c r="AX64" i="2"/>
  <c r="AL63" i="2"/>
  <c r="BG63" i="2"/>
  <c r="AU63" i="2"/>
  <c r="AO62" i="2"/>
  <c r="AX62" i="2"/>
  <c r="AL61" i="2"/>
  <c r="BG61" i="2"/>
  <c r="AU61" i="2"/>
  <c r="AO60" i="2"/>
  <c r="AX60" i="2"/>
  <c r="AL59" i="2"/>
  <c r="BG59" i="2"/>
  <c r="AU59" i="2"/>
  <c r="AO58" i="2"/>
  <c r="AX58" i="2"/>
  <c r="AL57" i="2"/>
  <c r="BG57" i="2"/>
  <c r="AU57" i="2"/>
  <c r="AO56" i="2"/>
  <c r="AX56" i="2"/>
  <c r="AL55" i="2"/>
  <c r="BG55" i="2"/>
  <c r="AU55" i="2"/>
  <c r="AO54" i="2"/>
  <c r="AX54" i="2"/>
  <c r="AL53" i="2"/>
  <c r="BG53" i="2"/>
  <c r="AU53" i="2"/>
  <c r="AI51" i="2"/>
  <c r="AR51" i="2"/>
  <c r="AL50" i="2"/>
  <c r="BG50" i="2"/>
  <c r="AU50" i="2"/>
  <c r="BG73" i="2"/>
  <c r="BG69" i="2"/>
  <c r="AX68" i="2"/>
  <c r="AO68" i="2"/>
  <c r="AR68" i="2"/>
  <c r="AI68" i="2"/>
  <c r="AX67" i="2"/>
  <c r="AO67" i="2"/>
  <c r="AU66" i="2"/>
  <c r="BH66" i="2"/>
  <c r="AL66" i="2"/>
  <c r="AR65" i="2"/>
  <c r="AI65" i="2"/>
  <c r="AX63" i="2"/>
  <c r="AO63" i="2"/>
  <c r="AU62" i="2"/>
  <c r="BH62" i="2"/>
  <c r="AL62" i="2"/>
  <c r="AR61" i="2"/>
  <c r="AI61" i="2"/>
  <c r="AX59" i="2"/>
  <c r="AO59" i="2"/>
  <c r="AU58" i="2"/>
  <c r="BH58" i="2"/>
  <c r="AL58" i="2"/>
  <c r="AR57" i="2"/>
  <c r="AI57" i="2"/>
  <c r="AX55" i="2"/>
  <c r="AO55" i="2"/>
  <c r="AU54" i="2"/>
  <c r="BH54" i="2"/>
  <c r="AL54" i="2"/>
  <c r="AR53" i="2"/>
  <c r="AI53" i="2"/>
  <c r="AX52" i="2"/>
  <c r="AO52" i="2"/>
  <c r="AU51" i="2"/>
  <c r="BH51" i="2"/>
  <c r="AL51" i="2"/>
  <c r="BH65" i="2"/>
  <c r="BH61" i="2"/>
  <c r="BH57" i="2"/>
  <c r="BH53" i="2"/>
  <c r="BH50" i="2"/>
  <c r="AO48" i="2"/>
  <c r="AX48" i="2"/>
  <c r="AL47" i="2"/>
  <c r="BG47" i="2"/>
  <c r="AU47" i="2"/>
  <c r="AO46" i="2"/>
  <c r="AX46" i="2"/>
  <c r="AL45" i="2"/>
  <c r="BG45" i="2"/>
  <c r="AU45" i="2"/>
  <c r="AI43" i="2"/>
  <c r="AR43" i="2"/>
  <c r="AI41" i="2"/>
  <c r="AR41" i="2"/>
  <c r="AI39" i="2"/>
  <c r="AR39" i="2"/>
  <c r="AI37" i="2"/>
  <c r="AR37" i="2"/>
  <c r="AL35" i="2"/>
  <c r="BG35" i="2"/>
  <c r="AU35" i="2"/>
  <c r="AO34" i="2"/>
  <c r="AX34" i="2"/>
  <c r="AL33" i="2"/>
  <c r="BG33" i="2"/>
  <c r="AU33" i="2"/>
  <c r="AO32" i="2"/>
  <c r="AX32" i="2"/>
  <c r="AL31" i="2"/>
  <c r="BG31" i="2"/>
  <c r="AU31" i="2"/>
  <c r="AI30" i="2"/>
  <c r="AR30" i="2"/>
  <c r="BG64" i="2"/>
  <c r="BG60" i="2"/>
  <c r="BG56" i="2"/>
  <c r="BG51" i="2"/>
  <c r="BH49" i="2"/>
  <c r="AO49" i="2"/>
  <c r="AX49" i="2"/>
  <c r="AU48" i="2"/>
  <c r="BH48" i="2"/>
  <c r="AL48" i="2"/>
  <c r="AR47" i="2"/>
  <c r="AI47" i="2"/>
  <c r="AX45" i="2"/>
  <c r="AO45" i="2"/>
  <c r="AR44" i="2"/>
  <c r="AI44" i="2"/>
  <c r="AX42" i="2"/>
  <c r="AO42" i="2"/>
  <c r="AU41" i="2"/>
  <c r="BH41" i="2"/>
  <c r="AL41" i="2"/>
  <c r="AR40" i="2"/>
  <c r="AI40" i="2"/>
  <c r="AX38" i="2"/>
  <c r="AO38" i="2"/>
  <c r="AU37" i="2"/>
  <c r="BH37" i="2"/>
  <c r="AL37" i="2"/>
  <c r="AR36" i="2"/>
  <c r="AI36" i="2"/>
  <c r="AX35" i="2"/>
  <c r="AO35" i="2"/>
  <c r="AU34" i="2"/>
  <c r="BH34" i="2"/>
  <c r="AL34" i="2"/>
  <c r="AR33" i="2"/>
  <c r="AI33" i="2"/>
  <c r="AX31" i="2"/>
  <c r="AO31" i="2"/>
  <c r="BG48" i="2"/>
  <c r="BG43" i="2"/>
  <c r="BG39" i="2"/>
  <c r="BG34" i="2"/>
  <c r="BG30" i="2"/>
  <c r="AL29" i="2"/>
  <c r="AU29" i="2"/>
  <c r="AO28" i="2"/>
  <c r="AX28" i="2"/>
  <c r="AI26" i="2"/>
  <c r="AR26" i="2"/>
  <c r="AL25" i="2"/>
  <c r="AU25" i="2"/>
  <c r="AO24" i="2"/>
  <c r="AX24" i="2"/>
  <c r="AO23" i="2"/>
  <c r="AX23" i="2"/>
  <c r="AL22" i="2"/>
  <c r="AU22" i="2"/>
  <c r="AO21" i="2"/>
  <c r="AX21" i="2"/>
  <c r="AL20" i="2"/>
  <c r="AU20" i="2"/>
  <c r="AO19" i="2"/>
  <c r="AX19" i="2"/>
  <c r="AL18" i="2"/>
  <c r="AU18" i="2"/>
  <c r="AO17" i="2"/>
  <c r="AX17" i="2"/>
  <c r="AL16" i="2"/>
  <c r="AU16" i="2"/>
  <c r="AO15" i="2"/>
  <c r="AX15" i="2"/>
  <c r="AL14" i="2"/>
  <c r="AU14" i="2"/>
  <c r="AO13" i="2"/>
  <c r="AX13" i="2"/>
  <c r="AL12" i="2"/>
  <c r="AU12" i="2"/>
  <c r="AO11" i="2"/>
  <c r="AX11" i="2"/>
  <c r="AL10" i="2"/>
  <c r="AU10" i="2"/>
  <c r="AO9" i="2"/>
  <c r="AX9" i="2"/>
  <c r="AL8" i="2"/>
  <c r="AU8" i="2"/>
  <c r="AO7" i="2"/>
  <c r="AX7" i="2"/>
  <c r="AL6" i="2"/>
  <c r="AU6" i="2"/>
  <c r="AO5" i="2"/>
  <c r="AX5" i="2"/>
  <c r="AO4" i="2"/>
  <c r="AX4" i="2"/>
  <c r="AL3" i="2"/>
  <c r="AU3" i="2"/>
  <c r="BH45" i="2"/>
  <c r="BH42" i="2"/>
  <c r="BH38" i="2"/>
  <c r="BH35" i="2"/>
  <c r="BH31" i="2"/>
  <c r="AR29" i="2"/>
  <c r="AI29" i="2"/>
  <c r="BG28" i="2"/>
  <c r="AU28" i="2"/>
  <c r="AL28" i="2"/>
  <c r="AR27" i="2"/>
  <c r="AI27" i="2"/>
  <c r="BG26" i="2"/>
  <c r="AU26" i="2"/>
  <c r="AL26" i="2"/>
  <c r="BG25" i="2"/>
  <c r="AX25" i="2"/>
  <c r="AO25" i="2"/>
  <c r="AU24" i="2"/>
  <c r="AL24" i="2"/>
  <c r="AR22" i="2"/>
  <c r="AI22" i="2"/>
  <c r="AR20" i="2"/>
  <c r="AI20" i="2"/>
  <c r="AR18" i="2"/>
  <c r="AI18" i="2"/>
  <c r="AR16" i="2"/>
  <c r="AI16" i="2"/>
  <c r="AR14" i="2"/>
  <c r="AI14" i="2"/>
  <c r="AR12" i="2"/>
  <c r="AI12" i="2"/>
  <c r="AR10" i="2"/>
  <c r="AI10" i="2"/>
  <c r="AR8" i="2"/>
  <c r="AI8" i="2"/>
  <c r="AR6" i="2"/>
  <c r="AI6" i="2"/>
  <c r="AU4" i="2"/>
  <c r="AL4" i="2"/>
  <c r="BG3" i="2"/>
  <c r="AX3" i="2"/>
  <c r="AO3" i="2"/>
  <c r="BH25" i="2"/>
  <c r="BH20" i="2"/>
  <c r="BH16" i="2"/>
  <c r="BH12" i="2"/>
  <c r="BH8" i="2"/>
  <c r="BH3" i="2"/>
  <c r="BG7" i="2"/>
  <c r="BG24" i="2"/>
  <c r="BG21" i="2"/>
  <c r="BG17" i="2"/>
  <c r="BG11" i="2"/>
  <c r="BG5" i="2"/>
</calcChain>
</file>

<file path=xl/sharedStrings.xml><?xml version="1.0" encoding="utf-8"?>
<sst xmlns="http://schemas.openxmlformats.org/spreadsheetml/2006/main" count="184" uniqueCount="129">
  <si>
    <t>№</t>
  </si>
  <si>
    <t>Регионы</t>
  </si>
  <si>
    <t>Мужчины</t>
  </si>
  <si>
    <t>Женщины</t>
  </si>
  <si>
    <t>Итого</t>
  </si>
  <si>
    <t>итого, %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</si>
  <si>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</si>
  <si>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</si>
  <si>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</si>
  <si>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</si>
  <si>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</si>
  <si>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</si>
  <si>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</si>
  <si>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</si>
  <si>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</si>
  <si>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</si>
  <si>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</si>
  <si>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</si>
  <si>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</si>
  <si>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</si>
  <si>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</si>
  <si>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</si>
  <si>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</si>
  <si>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</si>
  <si>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</si>
  <si>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</si>
  <si>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</si>
  <si>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</si>
  <si>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</si>
  <si>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Ненецкий авт. округ</t>
  </si>
  <si>
    <t>Архангельская область без автономии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</si>
  <si>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</si>
  <si>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</si>
  <si>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</si>
  <si>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</si>
  <si>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</si>
  <si>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</si>
  <si>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 г.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</si>
  <si>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</si>
  <si>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</si>
  <si>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</si>
  <si>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</si>
  <si>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</si>
  <si>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</si>
  <si>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</si>
  <si>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</si>
  <si>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</si>
  <si>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</si>
  <si>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</si>
  <si>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</si>
  <si>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</si>
  <si>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</si>
  <si>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</si>
  <si>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</si>
  <si>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</si>
  <si>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</si>
  <si>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</si>
  <si>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</si>
  <si>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</si>
  <si>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</si>
  <si>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</si>
  <si>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</si>
  <si>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</si>
  <si>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</si>
  <si>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</si>
  <si>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</si>
  <si>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</si>
  <si>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</si>
  <si>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</si>
  <si>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</si>
  <si>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</si>
  <si>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</si>
  <si>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</si>
  <si>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Ханты-Мансийский авт. округ - Югра</t>
  </si>
  <si>
    <t>Ямало-Ненецкий авт. округ</t>
  </si>
  <si>
    <t>Тюменская область без автономий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</si>
  <si>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</si>
  <si>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</si>
  <si>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</si>
  <si>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</si>
  <si>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</si>
  <si>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</si>
  <si>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</si>
  <si>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</si>
  <si>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</si>
  <si>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</si>
  <si>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</si>
  <si>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</si>
  <si>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</si>
  <si>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</si>
  <si>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</si>
  <si>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</si>
  <si>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</si>
  <si>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</si>
  <si>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</si>
  <si>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</si>
  <si>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</si>
  <si>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</si>
  <si>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</si>
  <si>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</si>
  <si>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Занимаются спортом самостоятельно, 2021 г., %</t>
  </si>
  <si>
    <t>Занимаются спортом в зале, 2021 г., %</t>
  </si>
  <si>
    <t>Занимаются интеллектуальными видами спорта,  2021 г., %</t>
  </si>
  <si>
    <t>Занимаются спортом самостоятельно, 2020 г., %</t>
  </si>
  <si>
    <t>Занимаются спортом в зале, 2020 г., %</t>
  </si>
  <si>
    <t>Занимаются интеллектуальными видами спорта, 2020 г., %</t>
  </si>
  <si>
    <t>Занимаются спортом самостоятельно, 2021 г., чел.</t>
  </si>
  <si>
    <t>Занимаются спортом в зале, 2021 г., чел.</t>
  </si>
  <si>
    <t>Занимаются интеллектуальными видами спорта,  2021 г., чел.</t>
  </si>
  <si>
    <t>Занимаются спортом самостоятельно, 2020 г., чел.</t>
  </si>
  <si>
    <t>Занимаются спортом в зале, 2020 г., чел.</t>
  </si>
  <si>
    <t>Занимаются интеллектуальными видами спорта,  2020 г., чел.</t>
  </si>
  <si>
    <t>Прирост/падение - занимаются спортом самостоятельно, %</t>
  </si>
  <si>
    <t>Прирост/падение - занимаются спортом в зале,%</t>
  </si>
  <si>
    <t>Прирост/падение - занимаются интеллектуальными видами спорта,  %</t>
  </si>
  <si>
    <t>Прирост/падение - занимаются спортом самостоятельно, абсолют.</t>
  </si>
  <si>
    <t>Прирост/падение - занимаются спортом в зале, абсолют.</t>
  </si>
  <si>
    <t>Прирост/падение Занимаются интеллектуальными видами спорта,  абсолют.</t>
  </si>
  <si>
    <t>Занимаются спортом самостоятельно, 2021 г.</t>
  </si>
  <si>
    <t>Занимаются спортом в зале, 2021 г.</t>
  </si>
  <si>
    <t>Занимаются интеллектуальными видами спорта,  2021 г.</t>
  </si>
  <si>
    <t>Занимаются спортом самостоятельно, 2020 г.</t>
  </si>
  <si>
    <t>Занимаются спортом в зале, 2020 г.</t>
  </si>
  <si>
    <t>Занимаются интеллектуальными видами спорта,  2020 г.</t>
  </si>
  <si>
    <t>Перевес женщин над мужчинами  среди занимающихся в зале, 2021 г.</t>
  </si>
  <si>
    <t>Перевес мужчин на женщинами  среди занимающихся в зале, 2021 г.</t>
  </si>
  <si>
    <t>Удельный вес мужчин среди занимающихся в зале, 2021 г.</t>
  </si>
  <si>
    <t>Удельный вес женщин среди занимающихся в зале, 2021 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</si>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</sst>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###\ ###\ ###\ ###\ ###\ ##0.00"/>
    <numFmt numFmtId="167" formatCode="0.0%"/>
    <numFmt numFmtId="168" formatCode="_-* #,##0.00_р_._-;\-* #,##0.00_р_._-;_-* &quot;-&quot;??_р_.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&quot;р.&quot;_-;\-* #,##0&quot;р.&quot;_-;_-* &quot;-&quot;&quot;р.&quot;_-;_-@_-"/>
  </numFmts>
  <fonts count="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  <fill>
      <patternFill patternType="solid">
        <fgColor rgb="FFDAFF71"/>
        <bgColor indexed="64"/>
      </patternFill>
    </fill>
    <fill>
      <patternFill patternType="solid">
        <fgColor rgb="FF75C7FF"/>
        <bgColor indexed="64"/>
      </patternFill>
    </fill>
    <fill>
      <patternFill patternType="solid">
        <fgColor rgb="FFA3FFDA"/>
        <bgColor indexed="64"/>
      </patternFill>
    </fill>
    <fill>
      <patternFill patternType="solid">
        <fgColor rgb="FFABE3AB"/>
        <bgColor indexed="64"/>
      </patternFill>
    </fill>
    <fill>
      <patternFill patternType="solid">
        <fgColor rgb="FFCFDBF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8">
    <xf numFmtId="0" fontId="0" fillId="0" borderId="0" xfId="0"/>
    <xf numFmtId="0" fontId="2" fillId="6" borderId="3" xfId="3" applyFont="1" applyFill="1" applyBorder="1" applyAlignment="1">
      <alignment horizontal="center" vertical="center" wrapText="1"/>
    </xf>
    <xf numFmtId="0" fontId="2" fillId="7" borderId="3" xfId="3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3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166" fontId="3" fillId="0" borderId="8" xfId="3" applyNumberFormat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166" fontId="3" fillId="0" borderId="8" xfId="3" applyNumberFormat="1" applyFont="1" applyBorder="1" applyAlignment="1">
      <alignment horizontal="center" vertical="center"/>
    </xf>
    <xf numFmtId="166" fontId="3" fillId="0" borderId="0" xfId="3" applyNumberFormat="1" applyFont="1" applyAlignment="1">
      <alignment horizontal="center" vertical="center"/>
    </xf>
    <xf numFmtId="165" fontId="3" fillId="0" borderId="0" xfId="1" applyNumberFormat="1" applyFont="1" applyAlignment="1">
      <alignment vertical="center" wrapText="1"/>
    </xf>
    <xf numFmtId="167" fontId="3" fillId="0" borderId="0" xfId="2" applyNumberFormat="1" applyFont="1" applyAlignment="1">
      <alignment horizontal="center" vertical="center" wrapText="1"/>
    </xf>
    <xf numFmtId="9" fontId="6" fillId="0" borderId="0" xfId="2" applyFont="1" applyAlignment="1">
      <alignment horizontal="center" vertical="center" wrapText="1"/>
    </xf>
    <xf numFmtId="9" fontId="3" fillId="0" borderId="0" xfId="2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3" applyFont="1" applyAlignment="1">
      <alignment horizontal="center" vertical="center" wrapText="1"/>
    </xf>
    <xf numFmtId="0" fontId="4" fillId="10" borderId="0" xfId="3" applyFont="1" applyFill="1" applyBorder="1" applyAlignment="1">
      <alignment horizontal="left" vertical="center" wrapText="1"/>
    </xf>
    <xf numFmtId="166" fontId="2" fillId="0" borderId="0" xfId="3" applyNumberFormat="1" applyFont="1" applyAlignment="1">
      <alignment horizontal="center" vertical="center" wrapText="1"/>
    </xf>
    <xf numFmtId="166" fontId="2" fillId="0" borderId="0" xfId="3" applyNumberFormat="1" applyFont="1" applyAlignment="1">
      <alignment horizontal="center" vertical="center"/>
    </xf>
    <xf numFmtId="165" fontId="2" fillId="0" borderId="0" xfId="1" applyNumberFormat="1" applyFont="1" applyAlignment="1">
      <alignment vertical="center" wrapText="1"/>
    </xf>
    <xf numFmtId="167" fontId="2" fillId="0" borderId="0" xfId="2" applyNumberFormat="1" applyFont="1" applyAlignment="1">
      <alignment horizontal="center" vertical="center" wrapText="1"/>
    </xf>
    <xf numFmtId="9" fontId="2" fillId="0" borderId="0" xfId="2" applyFont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166" fontId="2" fillId="11" borderId="0" xfId="3" applyNumberFormat="1" applyFont="1" applyFill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6" fontId="2" fillId="11" borderId="0" xfId="3" applyNumberFormat="1" applyFont="1" applyFill="1" applyBorder="1" applyAlignment="1">
      <alignment horizontal="center" vertical="center"/>
    </xf>
    <xf numFmtId="165" fontId="2" fillId="11" borderId="0" xfId="1" applyNumberFormat="1" applyFont="1" applyFill="1" applyAlignment="1">
      <alignment vertical="center" wrapText="1"/>
    </xf>
    <xf numFmtId="167" fontId="2" fillId="11" borderId="0" xfId="2" applyNumberFormat="1" applyFont="1" applyFill="1" applyAlignment="1">
      <alignment horizontal="center" vertical="center" wrapText="1"/>
    </xf>
    <xf numFmtId="166" fontId="2" fillId="11" borderId="0" xfId="3" applyNumberFormat="1" applyFont="1" applyFill="1" applyAlignment="1">
      <alignment horizontal="center" vertical="center"/>
    </xf>
    <xf numFmtId="166" fontId="2" fillId="12" borderId="0" xfId="3" applyNumberFormat="1" applyFont="1" applyFill="1" applyAlignment="1">
      <alignment horizontal="center" vertical="center"/>
    </xf>
    <xf numFmtId="167" fontId="2" fillId="12" borderId="0" xfId="2" applyNumberFormat="1" applyFont="1" applyFill="1" applyAlignment="1">
      <alignment horizontal="center" vertical="center" wrapText="1"/>
    </xf>
    <xf numFmtId="164" fontId="2" fillId="11" borderId="0" xfId="1" applyNumberFormat="1" applyFont="1" applyFill="1" applyAlignment="1">
      <alignment horizontal="center" vertical="center" wrapText="1"/>
    </xf>
    <xf numFmtId="165" fontId="2" fillId="12" borderId="0" xfId="1" applyNumberFormat="1" applyFont="1" applyFill="1" applyAlignment="1">
      <alignment vertical="center" wrapText="1"/>
    </xf>
    <xf numFmtId="166" fontId="2" fillId="0" borderId="0" xfId="3" applyNumberFormat="1" applyFont="1" applyBorder="1" applyAlignment="1">
      <alignment horizontal="center" vertical="center" wrapText="1"/>
    </xf>
    <xf numFmtId="164" fontId="2" fillId="12" borderId="0" xfId="1" applyNumberFormat="1" applyFont="1" applyFill="1" applyBorder="1" applyAlignment="1">
      <alignment horizontal="center" vertical="center" wrapText="1"/>
    </xf>
    <xf numFmtId="166" fontId="2" fillId="0" borderId="0" xfId="3" applyNumberFormat="1" applyFont="1" applyBorder="1" applyAlignment="1">
      <alignment horizontal="center" vertical="center"/>
    </xf>
    <xf numFmtId="164" fontId="2" fillId="12" borderId="0" xfId="1" applyNumberFormat="1" applyFont="1" applyFill="1" applyAlignment="1">
      <alignment horizontal="center" vertical="center" wrapText="1"/>
    </xf>
    <xf numFmtId="166" fontId="2" fillId="12" borderId="0" xfId="3" applyNumberFormat="1" applyFont="1" applyFill="1" applyAlignment="1">
      <alignment horizontal="center" vertical="center" wrapText="1"/>
    </xf>
    <xf numFmtId="166" fontId="2" fillId="11" borderId="0" xfId="3" applyNumberFormat="1" applyFont="1" applyFill="1" applyBorder="1" applyAlignment="1">
      <alignment horizontal="center" vertical="center" wrapText="1"/>
    </xf>
    <xf numFmtId="166" fontId="2" fillId="1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11" borderId="0" xfId="1" applyNumberFormat="1" applyFont="1" applyFill="1" applyBorder="1" applyAlignment="1">
      <alignment horizontal="center" vertical="center" wrapText="1"/>
    </xf>
    <xf numFmtId="166" fontId="2" fillId="12" borderId="0" xfId="3" applyNumberFormat="1" applyFont="1" applyFill="1" applyBorder="1" applyAlignment="1">
      <alignment horizontal="center" vertical="center"/>
    </xf>
    <xf numFmtId="166" fontId="7" fillId="0" borderId="0" xfId="3" applyNumberFormat="1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9" fontId="2" fillId="0" borderId="0" xfId="2" applyFont="1" applyAlignment="1">
      <alignment vertical="center" wrapText="1"/>
    </xf>
    <xf numFmtId="9" fontId="2" fillId="0" borderId="0" xfId="2" applyNumberFormat="1" applyFont="1" applyAlignment="1">
      <alignment vertical="center" wrapText="1"/>
    </xf>
    <xf numFmtId="167" fontId="2" fillId="0" borderId="0" xfId="2" applyNumberFormat="1" applyFont="1" applyFill="1" applyAlignment="1">
      <alignment horizontal="center" vertical="center" wrapText="1"/>
    </xf>
    <xf numFmtId="165" fontId="2" fillId="0" borderId="0" xfId="1" applyNumberFormat="1" applyFont="1" applyFill="1" applyAlignment="1">
      <alignment vertical="center" wrapText="1"/>
    </xf>
    <xf numFmtId="167" fontId="3" fillId="0" borderId="0" xfId="2" applyNumberFormat="1" applyFont="1" applyFill="1" applyAlignment="1">
      <alignment horizontal="center" vertical="center" wrapText="1"/>
    </xf>
    <xf numFmtId="9" fontId="2" fillId="11" borderId="0" xfId="2" applyFont="1" applyFill="1" applyAlignment="1">
      <alignment horizontal="center" vertical="center" wrapText="1"/>
    </xf>
    <xf numFmtId="9" fontId="2" fillId="12" borderId="0" xfId="2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5" borderId="3" xfId="3" applyFont="1" applyFill="1" applyBorder="1" applyAlignment="1">
      <alignment horizontal="center" vertical="center" wrapText="1"/>
    </xf>
    <xf numFmtId="0" fontId="2" fillId="5" borderId="6" xfId="3" applyFont="1" applyFill="1" applyBorder="1" applyAlignment="1">
      <alignment horizontal="center" vertical="center" wrapText="1"/>
    </xf>
    <xf numFmtId="0" fontId="2" fillId="5" borderId="4" xfId="3" applyFont="1" applyFill="1" applyBorder="1" applyAlignment="1">
      <alignment horizontal="center" vertical="center" wrapText="1"/>
    </xf>
    <xf numFmtId="9" fontId="2" fillId="8" borderId="0" xfId="2" applyNumberFormat="1" applyFont="1" applyFill="1" applyAlignment="1">
      <alignment horizontal="center" vertical="center" wrapText="1"/>
    </xf>
    <xf numFmtId="0" fontId="2" fillId="3" borderId="3" xfId="3" applyFont="1" applyFill="1" applyBorder="1" applyAlignment="1">
      <alignment horizontal="center" vertical="center" wrapText="1"/>
    </xf>
    <xf numFmtId="0" fontId="2" fillId="3" borderId="6" xfId="3" applyFont="1" applyFill="1" applyBorder="1" applyAlignment="1">
      <alignment horizontal="center" vertical="center" wrapText="1"/>
    </xf>
    <xf numFmtId="0" fontId="2" fillId="3" borderId="4" xfId="3" applyFont="1" applyFill="1" applyBorder="1" applyAlignment="1">
      <alignment horizontal="center" vertical="center" wrapText="1"/>
    </xf>
    <xf numFmtId="0" fontId="2" fillId="4" borderId="3" xfId="3" applyFont="1" applyFill="1" applyBorder="1" applyAlignment="1">
      <alignment horizontal="center" vertical="center" wrapText="1"/>
    </xf>
    <xf numFmtId="0" fontId="2" fillId="4" borderId="6" xfId="3" applyFont="1" applyFill="1" applyBorder="1" applyAlignment="1">
      <alignment horizontal="center" vertical="center" wrapText="1"/>
    </xf>
    <xf numFmtId="0" fontId="2" fillId="4" borderId="4" xfId="3" applyFont="1" applyFill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49" fontId="2" fillId="0" borderId="2" xfId="3" applyNumberFormat="1" applyFont="1" applyBorder="1" applyAlignment="1">
      <alignment horizontal="center" vertical="center" wrapText="1"/>
    </xf>
    <xf numFmtId="49" fontId="2" fillId="0" borderId="7" xfId="3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</cellXfs>
  <cellStyles count="40">
    <cellStyle name="Comma" xfId="5"/>
    <cellStyle name="Comma [0]" xfId="6"/>
    <cellStyle name="Currency" xfId="7"/>
    <cellStyle name="Currency [0]" xfId="8"/>
    <cellStyle name="Normal" xfId="3"/>
    <cellStyle name="Percent" xfId="9"/>
    <cellStyle name="style1577011349260" xfId="10"/>
    <cellStyle name="style1577011349432" xfId="11"/>
    <cellStyle name="style1577011349588" xfId="12"/>
    <cellStyle name="style1577011349729" xfId="13"/>
    <cellStyle name="style1577011349869" xfId="14"/>
    <cellStyle name="style1577011350041" xfId="15"/>
    <cellStyle name="style1577011350275" xfId="16"/>
    <cellStyle name="style1577011350400" xfId="17"/>
    <cellStyle name="style1577011350525" xfId="18"/>
    <cellStyle name="style1577011350619" xfId="19"/>
    <cellStyle name="style1577011350729" xfId="20"/>
    <cellStyle name="style1577011350822" xfId="21"/>
    <cellStyle name="style1577011350951" xfId="22"/>
    <cellStyle name="style1577011351045" xfId="23"/>
    <cellStyle name="style1577011351155" xfId="24"/>
    <cellStyle name="style1577011351280" xfId="25"/>
    <cellStyle name="style1577011351373" xfId="26"/>
    <cellStyle name="style1577011351451" xfId="27"/>
    <cellStyle name="style1577011351530" xfId="28"/>
    <cellStyle name="style1577011351608" xfId="29"/>
    <cellStyle name="style1577011351717" xfId="30"/>
    <cellStyle name="style1577011351826" xfId="31"/>
    <cellStyle name="style1577011351967" xfId="32"/>
    <cellStyle name="style1577011352108" xfId="33"/>
    <cellStyle name="style1577011352264" xfId="34"/>
    <cellStyle name="style1577011352405" xfId="35"/>
    <cellStyle name="style1577011352530" xfId="36"/>
    <cellStyle name="style1577011352811" xfId="37"/>
    <cellStyle name="style1577011352936" xfId="38"/>
    <cellStyle name="style1577011353077" xfId="39"/>
    <cellStyle name="Обычный" xfId="0" builtinId="0"/>
    <cellStyle name="Обычный 2" xfId="4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9"/>
  <sheetViews>
    <sheetView tabSelected="1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Q18" sqref="Q18"/>
    </sheetView>
  </sheetViews>
  <sheetFormatPr defaultRowHeight="11.25" x14ac:dyDescent="0.2"/>
  <cols>
    <col min="1" max="1" width="6.7109375" style="3" customWidth="1"/>
    <col min="2" max="2" width="17.5703125" style="3" customWidth="1"/>
    <col min="3" max="3" width="9.85546875" style="8" customWidth="1"/>
    <col min="4" max="4" width="11" style="8" customWidth="1"/>
    <col min="5" max="5" width="9.140625" style="29"/>
    <col min="6" max="6" width="10.5703125" style="29" customWidth="1"/>
    <col min="7" max="7" width="9.140625" style="8" customWidth="1"/>
    <col min="8" max="8" width="10.7109375" style="8" customWidth="1"/>
    <col min="9" max="9" width="9.140625" style="8" customWidth="1"/>
    <col min="10" max="10" width="12.140625" style="8" customWidth="1"/>
    <col min="11" max="11" width="9.140625" style="8" customWidth="1"/>
    <col min="12" max="12" width="11.85546875" style="8" customWidth="1"/>
    <col min="13" max="13" width="9.140625" style="8" customWidth="1"/>
    <col min="14" max="14" width="16.140625" style="8" customWidth="1"/>
    <col min="15" max="16" width="12.5703125" style="3" bestFit="1" customWidth="1"/>
    <col min="17" max="17" width="12.5703125" style="3" customWidth="1"/>
    <col min="18" max="19" width="11.7109375" style="3" bestFit="1" customWidth="1"/>
    <col min="20" max="20" width="12.5703125" style="3" customWidth="1"/>
    <col min="21" max="22" width="11.7109375" style="3" bestFit="1" customWidth="1"/>
    <col min="23" max="23" width="11.7109375" style="3" customWidth="1"/>
    <col min="24" max="25" width="12.5703125" style="3" bestFit="1" customWidth="1"/>
    <col min="26" max="26" width="12.5703125" style="3" customWidth="1"/>
    <col min="27" max="27" width="12.5703125" style="3" bestFit="1" customWidth="1"/>
    <col min="28" max="28" width="11.7109375" style="3" bestFit="1" customWidth="1"/>
    <col min="29" max="29" width="11.7109375" style="3" customWidth="1"/>
    <col min="30" max="31" width="11.7109375" style="3" bestFit="1" customWidth="1"/>
    <col min="32" max="32" width="11.7109375" style="3" customWidth="1"/>
    <col min="33" max="33" width="10.5703125" style="3" bestFit="1" customWidth="1"/>
    <col min="34" max="34" width="9" style="3" customWidth="1"/>
    <col min="35" max="35" width="10.5703125" style="3" customWidth="1"/>
    <col min="36" max="36" width="9.140625" style="3"/>
    <col min="37" max="37" width="9.28515625" style="3" customWidth="1"/>
    <col min="38" max="38" width="9.140625" style="3"/>
    <col min="39" max="39" width="10.5703125" style="3" customWidth="1"/>
    <col min="40" max="40" width="12.5703125" style="3" customWidth="1"/>
    <col min="41" max="41" width="6.140625" style="3" customWidth="1"/>
    <col min="42" max="42" width="12.7109375" style="3" customWidth="1"/>
    <col min="43" max="43" width="10.7109375" style="3" customWidth="1"/>
    <col min="44" max="44" width="12.42578125" style="3" customWidth="1"/>
    <col min="45" max="45" width="11.85546875" style="3" bestFit="1" customWidth="1"/>
    <col min="46" max="46" width="10.28515625" style="3" customWidth="1"/>
    <col min="47" max="47" width="11.85546875" style="3" customWidth="1"/>
    <col min="48" max="49" width="10.5703125" style="3" bestFit="1" customWidth="1"/>
    <col min="50" max="50" width="13" style="24" customWidth="1"/>
    <col min="51" max="51" width="13.85546875" style="3" customWidth="1"/>
    <col min="52" max="56" width="12.28515625" style="3" customWidth="1"/>
    <col min="57" max="57" width="10.5703125" style="51" customWidth="1"/>
    <col min="58" max="58" width="12.140625" style="51" customWidth="1"/>
    <col min="59" max="61" width="10" style="3" bestFit="1" customWidth="1"/>
    <col min="62" max="16384" width="9.140625" style="3"/>
  </cols>
  <sheetData>
    <row r="1" spans="1:61" ht="78.75" customHeight="1" x14ac:dyDescent="0.2">
      <c r="A1" s="73" t="s">
        <v>0</v>
      </c>
      <c r="B1" s="74" t="s">
        <v>1</v>
      </c>
      <c r="C1" s="68" t="s">
        <v>100</v>
      </c>
      <c r="D1" s="69"/>
      <c r="E1" s="76" t="s">
        <v>101</v>
      </c>
      <c r="F1" s="77"/>
      <c r="G1" s="68" t="s">
        <v>102</v>
      </c>
      <c r="H1" s="69"/>
      <c r="I1" s="68" t="s">
        <v>103</v>
      </c>
      <c r="J1" s="69"/>
      <c r="K1" s="68" t="s">
        <v>104</v>
      </c>
      <c r="L1" s="69"/>
      <c r="M1" s="68" t="s">
        <v>105</v>
      </c>
      <c r="N1" s="69"/>
      <c r="O1" s="70" t="s">
        <v>106</v>
      </c>
      <c r="P1" s="71"/>
      <c r="Q1" s="72"/>
      <c r="R1" s="70" t="s">
        <v>107</v>
      </c>
      <c r="S1" s="71"/>
      <c r="T1" s="72"/>
      <c r="U1" s="70" t="s">
        <v>108</v>
      </c>
      <c r="V1" s="71"/>
      <c r="W1" s="72"/>
      <c r="X1" s="62" t="s">
        <v>109</v>
      </c>
      <c r="Y1" s="63"/>
      <c r="Z1" s="64"/>
      <c r="AA1" s="62" t="s">
        <v>110</v>
      </c>
      <c r="AB1" s="63"/>
      <c r="AC1" s="64"/>
      <c r="AD1" s="62" t="s">
        <v>111</v>
      </c>
      <c r="AE1" s="63"/>
      <c r="AF1" s="64"/>
      <c r="AG1" s="65" t="s">
        <v>112</v>
      </c>
      <c r="AH1" s="66"/>
      <c r="AI1" s="67"/>
      <c r="AJ1" s="65" t="s">
        <v>113</v>
      </c>
      <c r="AK1" s="66"/>
      <c r="AL1" s="67"/>
      <c r="AM1" s="65" t="s">
        <v>114</v>
      </c>
      <c r="AN1" s="66"/>
      <c r="AO1" s="67"/>
      <c r="AP1" s="58" t="s">
        <v>115</v>
      </c>
      <c r="AQ1" s="59"/>
      <c r="AR1" s="60"/>
      <c r="AS1" s="58" t="s">
        <v>116</v>
      </c>
      <c r="AT1" s="59"/>
      <c r="AU1" s="60"/>
      <c r="AV1" s="58" t="s">
        <v>117</v>
      </c>
      <c r="AW1" s="59"/>
      <c r="AX1" s="60"/>
      <c r="AY1" s="1" t="s">
        <v>118</v>
      </c>
      <c r="AZ1" s="1" t="s">
        <v>119</v>
      </c>
      <c r="BA1" s="1" t="s">
        <v>120</v>
      </c>
      <c r="BB1" s="2" t="s">
        <v>121</v>
      </c>
      <c r="BC1" s="2" t="s">
        <v>122</v>
      </c>
      <c r="BD1" s="2" t="s">
        <v>123</v>
      </c>
      <c r="BE1" s="61" t="s">
        <v>124</v>
      </c>
      <c r="BF1" s="61" t="s">
        <v>125</v>
      </c>
      <c r="BG1" s="57" t="s">
        <v>126</v>
      </c>
      <c r="BH1" s="57" t="s">
        <v>127</v>
      </c>
    </row>
    <row r="2" spans="1:61" ht="24" customHeight="1" x14ac:dyDescent="0.2">
      <c r="A2" s="73"/>
      <c r="B2" s="75"/>
      <c r="C2" s="4" t="s">
        <v>2</v>
      </c>
      <c r="D2" s="4" t="s">
        <v>3</v>
      </c>
      <c r="E2" s="5" t="s">
        <v>2</v>
      </c>
      <c r="F2" s="5" t="s">
        <v>3</v>
      </c>
      <c r="G2" s="6" t="s">
        <v>2</v>
      </c>
      <c r="H2" s="6" t="s">
        <v>3</v>
      </c>
      <c r="I2" s="6" t="s">
        <v>2</v>
      </c>
      <c r="J2" s="6" t="s">
        <v>3</v>
      </c>
      <c r="K2" s="6" t="s">
        <v>2</v>
      </c>
      <c r="L2" s="6" t="s">
        <v>3</v>
      </c>
      <c r="M2" s="6" t="s">
        <v>2</v>
      </c>
      <c r="N2" s="6" t="s">
        <v>3</v>
      </c>
      <c r="O2" s="4" t="s">
        <v>2</v>
      </c>
      <c r="P2" s="4" t="s">
        <v>3</v>
      </c>
      <c r="Q2" s="4" t="s">
        <v>4</v>
      </c>
      <c r="R2" s="4" t="s">
        <v>2</v>
      </c>
      <c r="S2" s="4" t="s">
        <v>3</v>
      </c>
      <c r="T2" s="4" t="s">
        <v>4</v>
      </c>
      <c r="U2" s="6" t="s">
        <v>2</v>
      </c>
      <c r="V2" s="6" t="s">
        <v>3</v>
      </c>
      <c r="W2" s="4" t="s">
        <v>4</v>
      </c>
      <c r="X2" s="6" t="s">
        <v>2</v>
      </c>
      <c r="Y2" s="6" t="s">
        <v>3</v>
      </c>
      <c r="Z2" s="4" t="s">
        <v>4</v>
      </c>
      <c r="AA2" s="6" t="s">
        <v>2</v>
      </c>
      <c r="AB2" s="6" t="s">
        <v>3</v>
      </c>
      <c r="AC2" s="4" t="s">
        <v>4</v>
      </c>
      <c r="AD2" s="6" t="s">
        <v>2</v>
      </c>
      <c r="AE2" s="6" t="s">
        <v>3</v>
      </c>
      <c r="AF2" s="4" t="s">
        <v>4</v>
      </c>
      <c r="AG2" s="6" t="s">
        <v>2</v>
      </c>
      <c r="AH2" s="6" t="s">
        <v>3</v>
      </c>
      <c r="AI2" s="4" t="s">
        <v>4</v>
      </c>
      <c r="AJ2" s="6" t="s">
        <v>2</v>
      </c>
      <c r="AK2" s="6" t="s">
        <v>3</v>
      </c>
      <c r="AL2" s="4" t="s">
        <v>4</v>
      </c>
      <c r="AM2" s="6" t="s">
        <v>2</v>
      </c>
      <c r="AN2" s="6" t="s">
        <v>3</v>
      </c>
      <c r="AO2" s="4" t="s">
        <v>4</v>
      </c>
      <c r="AP2" s="6" t="s">
        <v>2</v>
      </c>
      <c r="AQ2" s="6" t="s">
        <v>3</v>
      </c>
      <c r="AR2" s="4" t="s">
        <v>4</v>
      </c>
      <c r="AS2" s="6" t="s">
        <v>2</v>
      </c>
      <c r="AT2" s="6" t="s">
        <v>3</v>
      </c>
      <c r="AU2" s="4" t="s">
        <v>4</v>
      </c>
      <c r="AV2" s="6" t="s">
        <v>2</v>
      </c>
      <c r="AW2" s="6" t="s">
        <v>3</v>
      </c>
      <c r="AX2" s="7" t="s">
        <v>4</v>
      </c>
      <c r="AY2" s="8" t="s">
        <v>5</v>
      </c>
      <c r="AZ2" s="8" t="s">
        <v>5</v>
      </c>
      <c r="BA2" s="8" t="s">
        <v>5</v>
      </c>
      <c r="BB2" s="8" t="s">
        <v>5</v>
      </c>
      <c r="BC2" s="8" t="s">
        <v>5</v>
      </c>
      <c r="BD2" s="8" t="s">
        <v>5</v>
      </c>
      <c r="BE2" s="61"/>
      <c r="BF2" s="61"/>
      <c r="BG2" s="57"/>
      <c r="BH2" s="57"/>
    </row>
    <row r="3" spans="1:61" s="19" customFormat="1" ht="30" customHeight="1" x14ac:dyDescent="0.2">
      <c r="A3" s="9">
        <v>1</v>
      </c>
      <c r="B3" s="10" t="s">
        <v>6</v>
      </c>
      <c r="C3" s="11">
        <v>21.484200000000001</v>
      </c>
      <c r="D3" s="11">
        <v>20.503599999999999</v>
      </c>
      <c r="E3" s="12">
        <v>11.838900000000001</v>
      </c>
      <c r="F3" s="12">
        <v>9.5069999999999997</v>
      </c>
      <c r="G3" s="13">
        <v>6.9507000000000003</v>
      </c>
      <c r="H3" s="13">
        <v>1.8473999999999999</v>
      </c>
      <c r="I3" s="13">
        <v>24.828600000000002</v>
      </c>
      <c r="J3" s="13">
        <v>22.534099999999999</v>
      </c>
      <c r="K3" s="14">
        <v>16.007899999999999</v>
      </c>
      <c r="L3" s="14">
        <v>12.815899999999999</v>
      </c>
      <c r="M3" s="13">
        <v>8.1819000000000006</v>
      </c>
      <c r="N3" s="13">
        <v>2.4049</v>
      </c>
      <c r="O3" s="15">
        <v>13764415.616040001</v>
      </c>
      <c r="P3" s="15">
        <v>14728715.336972</v>
      </c>
      <c r="Q3" s="15">
        <v>28493130.953012001</v>
      </c>
      <c r="R3" s="15">
        <v>7584901.4641800001</v>
      </c>
      <c r="S3" s="15">
        <v>6829332.2493900005</v>
      </c>
      <c r="T3" s="15">
        <v>14414233.713570001</v>
      </c>
      <c r="U3" s="15">
        <v>4453148.0633399999</v>
      </c>
      <c r="V3" s="15">
        <v>1327075.6702980001</v>
      </c>
      <c r="W3" s="15">
        <v>5780223.7336379997</v>
      </c>
      <c r="X3" s="15">
        <v>15947653.596852003</v>
      </c>
      <c r="Y3" s="15">
        <v>16243037.623593999</v>
      </c>
      <c r="Z3" s="15">
        <v>32190691.220446002</v>
      </c>
      <c r="AA3" s="15">
        <v>10282031.367578</v>
      </c>
      <c r="AB3" s="15">
        <v>9237961.3954060003</v>
      </c>
      <c r="AC3" s="15">
        <v>19519992.762984</v>
      </c>
      <c r="AD3" s="15">
        <v>5255314.7162580006</v>
      </c>
      <c r="AE3" s="15">
        <v>1733500.8356660001</v>
      </c>
      <c r="AF3" s="15">
        <v>6988815.5519240005</v>
      </c>
      <c r="AG3" s="16">
        <f t="shared" ref="AG3:AG47" si="0">O3/X3-1</f>
        <v>-0.13690026357501039</v>
      </c>
      <c r="AH3" s="16">
        <f t="shared" ref="AH3:AH47" si="1">P3/Y3-1</f>
        <v>-9.3229008127294732E-2</v>
      </c>
      <c r="AI3" s="16">
        <f t="shared" ref="AI3:AI47" si="2">Q3/Z3-1</f>
        <v>-0.11486427060893567</v>
      </c>
      <c r="AJ3" s="16">
        <f t="shared" ref="AJ3:AJ47" si="3">R3/AA3-1</f>
        <v>-0.26231488768870836</v>
      </c>
      <c r="AK3" s="16">
        <f t="shared" ref="AK3:AK47" si="4">S3/AB3-1</f>
        <v>-0.2607316747625511</v>
      </c>
      <c r="AL3" s="16">
        <f t="shared" ref="AL3:AL47" si="5">T3/AC3-1</f>
        <v>-0.26156562204757128</v>
      </c>
      <c r="AM3" s="16">
        <f t="shared" ref="AM3:AM47" si="6">U3/AD3-1</f>
        <v>-0.15263912747915809</v>
      </c>
      <c r="AN3" s="16">
        <f t="shared" ref="AN3:AN47" si="7">V3/AE3-1</f>
        <v>-0.2344534003133919</v>
      </c>
      <c r="AO3" s="16">
        <f t="shared" ref="AO3:AO47" si="8">W3/AF3-1</f>
        <v>-0.17293228148699369</v>
      </c>
      <c r="AP3" s="15">
        <f t="shared" ref="AP3:AP34" si="9">O3-X3</f>
        <v>-2183237.980812002</v>
      </c>
      <c r="AQ3" s="15">
        <f t="shared" ref="AQ3:AQ34" si="10">P3-Y3</f>
        <v>-1514322.286621999</v>
      </c>
      <c r="AR3" s="15">
        <f t="shared" ref="AR3:AR34" si="11">Q3-Z3</f>
        <v>-3697560.267434001</v>
      </c>
      <c r="AS3" s="15">
        <f t="shared" ref="AS3:AS34" si="12">R3-AA3</f>
        <v>-2697129.9033979997</v>
      </c>
      <c r="AT3" s="15">
        <f t="shared" ref="AT3:AT34" si="13">S3-AB3</f>
        <v>-2408629.1460159998</v>
      </c>
      <c r="AU3" s="15">
        <f t="shared" ref="AU3:AU34" si="14">T3-AC3</f>
        <v>-5105759.0494139995</v>
      </c>
      <c r="AV3" s="15">
        <f t="shared" ref="AV3:AV34" si="15">U3-AD3</f>
        <v>-802166.65291800071</v>
      </c>
      <c r="AW3" s="15">
        <f t="shared" ref="AW3:AW34" si="16">V3-AE3</f>
        <v>-406425.16536800005</v>
      </c>
      <c r="AX3" s="15">
        <f t="shared" ref="AX3:AX34" si="17">W3-AF3</f>
        <v>-1208591.8182860008</v>
      </c>
      <c r="AY3" s="54">
        <v>0.20965878146367059</v>
      </c>
      <c r="AZ3" s="16">
        <v>0.10606313083329943</v>
      </c>
      <c r="BA3" s="16">
        <v>4.253216912456665E-2</v>
      </c>
      <c r="BB3" s="16">
        <v>0.23615273262273062</v>
      </c>
      <c r="BC3" s="16">
        <v>0.14319977164164574</v>
      </c>
      <c r="BD3" s="16">
        <v>5.127034642035945E-2</v>
      </c>
      <c r="BE3" s="17">
        <f t="shared" ref="BE3:BE34" si="18">S3/R3-1</f>
        <v>-9.9614901835996861E-2</v>
      </c>
      <c r="BF3" s="17">
        <f t="shared" ref="BF3:BF34" si="19">R3/S3-1</f>
        <v>0.11063588462217333</v>
      </c>
      <c r="BG3" s="18">
        <f t="shared" ref="BG3:BG34" si="20">R3/T3</f>
        <v>0.52620913569892669</v>
      </c>
      <c r="BH3" s="18">
        <f t="shared" ref="BH3:BH34" si="21">S3/T3</f>
        <v>0.47379086430107331</v>
      </c>
      <c r="BI3" s="3"/>
    </row>
    <row r="4" spans="1:61" ht="22.5" x14ac:dyDescent="0.2">
      <c r="A4" s="20">
        <v>2</v>
      </c>
      <c r="B4" s="21" t="s">
        <v>7</v>
      </c>
      <c r="C4" s="22">
        <v>21.927399999999999</v>
      </c>
      <c r="D4" s="22">
        <v>20.176200000000001</v>
      </c>
      <c r="E4" s="22">
        <v>14.4238</v>
      </c>
      <c r="F4" s="22">
        <v>11.558999999999999</v>
      </c>
      <c r="G4" s="23">
        <v>8.0564</v>
      </c>
      <c r="H4" s="23">
        <v>2.1158000000000001</v>
      </c>
      <c r="I4" s="23">
        <v>31.799399999999999</v>
      </c>
      <c r="J4" s="23">
        <v>27.873000000000001</v>
      </c>
      <c r="K4" s="23">
        <v>18.960799999999999</v>
      </c>
      <c r="L4" s="23">
        <v>15.9374</v>
      </c>
      <c r="M4" s="23">
        <v>12.4711</v>
      </c>
      <c r="N4" s="23">
        <v>3.6528</v>
      </c>
      <c r="O4" s="24">
        <v>3727329.0890000002</v>
      </c>
      <c r="P4" s="24">
        <v>3893845.5939240004</v>
      </c>
      <c r="Q4" s="24">
        <v>7621174.6829240005</v>
      </c>
      <c r="R4" s="24">
        <v>2451829.6430000002</v>
      </c>
      <c r="S4" s="24">
        <v>2230794.7591800001</v>
      </c>
      <c r="T4" s="24">
        <v>4682624.4021800002</v>
      </c>
      <c r="U4" s="24">
        <v>1369467.1539999999</v>
      </c>
      <c r="V4" s="24">
        <v>408332.51591600006</v>
      </c>
      <c r="W4" s="24">
        <v>1777799.669916</v>
      </c>
      <c r="X4" s="24">
        <v>5426752.0465200003</v>
      </c>
      <c r="Y4" s="24">
        <v>5404898.5842600008</v>
      </c>
      <c r="Z4" s="24">
        <v>10831650.63078</v>
      </c>
      <c r="AA4" s="24">
        <v>3235770.4926399998</v>
      </c>
      <c r="AB4" s="24">
        <v>3090447.0525880004</v>
      </c>
      <c r="AC4" s="24">
        <v>6326217.5452280007</v>
      </c>
      <c r="AD4" s="24">
        <v>2128265.5473799999</v>
      </c>
      <c r="AE4" s="24">
        <v>708320.365536</v>
      </c>
      <c r="AF4" s="24">
        <v>2836585.912916</v>
      </c>
      <c r="AG4" s="25">
        <f t="shared" si="0"/>
        <v>-0.31315655164488032</v>
      </c>
      <c r="AH4" s="25">
        <f t="shared" si="1"/>
        <v>-0.27957101632516246</v>
      </c>
      <c r="AI4" s="25">
        <f t="shared" si="2"/>
        <v>-0.29639766433500725</v>
      </c>
      <c r="AJ4" s="25">
        <f t="shared" si="3"/>
        <v>-0.24227331679522124</v>
      </c>
      <c r="AK4" s="25">
        <f t="shared" si="4"/>
        <v>-0.27816438165090418</v>
      </c>
      <c r="AL4" s="25">
        <f t="shared" si="5"/>
        <v>-0.25980661134358196</v>
      </c>
      <c r="AM4" s="25">
        <f t="shared" si="6"/>
        <v>-0.35653370149891228</v>
      </c>
      <c r="AN4" s="25">
        <f t="shared" si="7"/>
        <v>-0.42352001187060773</v>
      </c>
      <c r="AO4" s="25">
        <f t="shared" si="8"/>
        <v>-0.3732607703433074</v>
      </c>
      <c r="AP4" s="24">
        <f t="shared" si="9"/>
        <v>-1699422.9575200002</v>
      </c>
      <c r="AQ4" s="24">
        <f t="shared" si="10"/>
        <v>-1511052.9903360005</v>
      </c>
      <c r="AR4" s="24">
        <f t="shared" si="11"/>
        <v>-3210475.9478559997</v>
      </c>
      <c r="AS4" s="24">
        <f t="shared" si="12"/>
        <v>-783940.84963999968</v>
      </c>
      <c r="AT4" s="24">
        <f t="shared" si="13"/>
        <v>-859652.29340800038</v>
      </c>
      <c r="AU4" s="24">
        <f t="shared" si="14"/>
        <v>-1643593.1430480005</v>
      </c>
      <c r="AV4" s="24">
        <f t="shared" si="15"/>
        <v>-758798.39338000002</v>
      </c>
      <c r="AW4" s="24">
        <f t="shared" si="16"/>
        <v>-299987.84961999994</v>
      </c>
      <c r="AX4" s="24">
        <f t="shared" si="17"/>
        <v>-1058786.243</v>
      </c>
      <c r="AY4" s="25">
        <v>0.20996300765607698</v>
      </c>
      <c r="AZ4" s="25">
        <v>0.12900608424687601</v>
      </c>
      <c r="BA4" s="25">
        <v>4.8978298127964136E-2</v>
      </c>
      <c r="BB4" s="25">
        <v>0.2971096712586111</v>
      </c>
      <c r="BC4" s="25">
        <v>0.17352668390466708</v>
      </c>
      <c r="BD4" s="25">
        <v>7.7806895441068211E-2</v>
      </c>
      <c r="BE4" s="26">
        <f t="shared" si="18"/>
        <v>-9.0150995788413346E-2</v>
      </c>
      <c r="BF4" s="26">
        <f t="shared" si="19"/>
        <v>9.9083469203257613E-2</v>
      </c>
      <c r="BG4" s="26">
        <f t="shared" si="20"/>
        <v>0.52360160295123148</v>
      </c>
      <c r="BH4" s="26">
        <f t="shared" si="21"/>
        <v>0.47639839704876852</v>
      </c>
    </row>
    <row r="5" spans="1:61" ht="22.5" x14ac:dyDescent="0.2">
      <c r="A5" s="20">
        <v>3</v>
      </c>
      <c r="B5" s="27" t="s">
        <v>8</v>
      </c>
      <c r="C5" s="28">
        <v>75.071799999999996</v>
      </c>
      <c r="D5" s="28">
        <v>78.781300000000002</v>
      </c>
      <c r="E5" s="29">
        <v>10.556900000000001</v>
      </c>
      <c r="F5" s="29">
        <v>8.5290999999999997</v>
      </c>
      <c r="G5" s="23">
        <v>33.500799999999998</v>
      </c>
      <c r="H5" s="23">
        <v>10.1571</v>
      </c>
      <c r="I5" s="30">
        <v>62.611199999999997</v>
      </c>
      <c r="J5" s="30">
        <v>61.194899999999997</v>
      </c>
      <c r="K5" s="23">
        <v>15.521699999999999</v>
      </c>
      <c r="L5" s="23">
        <v>15.585100000000001</v>
      </c>
      <c r="M5" s="23">
        <v>26.503699999999998</v>
      </c>
      <c r="N5" s="23">
        <v>6.8479999999999999</v>
      </c>
      <c r="O5" s="24">
        <v>507283.42485800001</v>
      </c>
      <c r="P5" s="24">
        <v>598837.14443800005</v>
      </c>
      <c r="Q5" s="24">
        <v>1106120.5692960001</v>
      </c>
      <c r="R5" s="24">
        <v>71336.245939</v>
      </c>
      <c r="S5" s="24">
        <v>64831.906665999995</v>
      </c>
      <c r="T5" s="24">
        <v>136168.15260500001</v>
      </c>
      <c r="U5" s="24">
        <v>226375.29084799998</v>
      </c>
      <c r="V5" s="24">
        <v>77206.757945999998</v>
      </c>
      <c r="W5" s="24">
        <v>303582.04879399994</v>
      </c>
      <c r="X5" s="24">
        <v>424276.03123199998</v>
      </c>
      <c r="Y5" s="24">
        <v>467630.619534</v>
      </c>
      <c r="Z5" s="24">
        <v>891906.65076599992</v>
      </c>
      <c r="AA5" s="24">
        <v>105180.627012</v>
      </c>
      <c r="AB5" s="24">
        <v>119096.03526600001</v>
      </c>
      <c r="AC5" s="24">
        <v>224276.662278</v>
      </c>
      <c r="AD5" s="24">
        <v>179598.61253199997</v>
      </c>
      <c r="AE5" s="24">
        <v>52330.087679999997</v>
      </c>
      <c r="AF5" s="24">
        <v>231928.70021199997</v>
      </c>
      <c r="AG5" s="25">
        <f t="shared" si="0"/>
        <v>0.1956447866851343</v>
      </c>
      <c r="AH5" s="25">
        <f t="shared" si="1"/>
        <v>0.28057727493282858</v>
      </c>
      <c r="AI5" s="25">
        <f t="shared" si="2"/>
        <v>0.24017526760903274</v>
      </c>
      <c r="AJ5" s="25">
        <f t="shared" si="3"/>
        <v>-0.32177390489542068</v>
      </c>
      <c r="AK5" s="25">
        <f t="shared" si="4"/>
        <v>-0.45563337586177011</v>
      </c>
      <c r="AL5" s="25">
        <f t="shared" si="5"/>
        <v>-0.39285634438319728</v>
      </c>
      <c r="AM5" s="25">
        <f t="shared" si="6"/>
        <v>0.26045122318339509</v>
      </c>
      <c r="AN5" s="25">
        <f t="shared" si="7"/>
        <v>0.4753798697629088</v>
      </c>
      <c r="AO5" s="25">
        <f t="shared" si="8"/>
        <v>0.30894558765906721</v>
      </c>
      <c r="AP5" s="24">
        <f t="shared" si="9"/>
        <v>83007.393626000034</v>
      </c>
      <c r="AQ5" s="24">
        <f t="shared" si="10"/>
        <v>131206.52490400005</v>
      </c>
      <c r="AR5" s="31">
        <f t="shared" si="11"/>
        <v>214213.91853000014</v>
      </c>
      <c r="AS5" s="24">
        <f t="shared" si="12"/>
        <v>-33844.381072999997</v>
      </c>
      <c r="AT5" s="24">
        <f t="shared" si="13"/>
        <v>-54264.128600000011</v>
      </c>
      <c r="AU5" s="24">
        <f t="shared" si="14"/>
        <v>-88108.509672999993</v>
      </c>
      <c r="AV5" s="24">
        <f t="shared" si="15"/>
        <v>46776.678316000005</v>
      </c>
      <c r="AW5" s="24">
        <f t="shared" si="16"/>
        <v>24876.670266000001</v>
      </c>
      <c r="AX5" s="24">
        <f t="shared" si="17"/>
        <v>71653.348581999977</v>
      </c>
      <c r="AY5" s="32">
        <v>0.77035566166825808</v>
      </c>
      <c r="AZ5" s="25">
        <v>9.4834062587708948E-2</v>
      </c>
      <c r="BA5" s="32">
        <v>0.2114291665493151</v>
      </c>
      <c r="BB5" s="25">
        <v>0.61860550253502211</v>
      </c>
      <c r="BC5" s="25">
        <v>0.15555302481061895</v>
      </c>
      <c r="BD5" s="25">
        <v>0.16086029857913914</v>
      </c>
      <c r="BE5" s="26">
        <f t="shared" si="18"/>
        <v>-9.1178603350699161E-2</v>
      </c>
      <c r="BF5" s="26">
        <f t="shared" si="19"/>
        <v>0.10032620676280524</v>
      </c>
      <c r="BG5" s="26">
        <f t="shared" si="20"/>
        <v>0.5238834821085806</v>
      </c>
      <c r="BH5" s="26">
        <f t="shared" si="21"/>
        <v>0.47611651789141923</v>
      </c>
    </row>
    <row r="6" spans="1:61" x14ac:dyDescent="0.2">
      <c r="A6" s="20">
        <v>4</v>
      </c>
      <c r="B6" s="27" t="s">
        <v>9</v>
      </c>
      <c r="C6" s="22">
        <v>18.8309</v>
      </c>
      <c r="D6" s="22">
        <v>14.9533</v>
      </c>
      <c r="E6" s="29">
        <v>9.6710999999999991</v>
      </c>
      <c r="F6" s="29">
        <v>7.1853999999999996</v>
      </c>
      <c r="G6" s="23">
        <v>7.1651999999999996</v>
      </c>
      <c r="H6" s="23">
        <v>1.8613</v>
      </c>
      <c r="I6" s="23">
        <v>23.564900000000002</v>
      </c>
      <c r="J6" s="23">
        <v>17.706600000000002</v>
      </c>
      <c r="K6" s="23">
        <v>15.1128</v>
      </c>
      <c r="L6" s="23">
        <v>14.985600000000002</v>
      </c>
      <c r="M6" s="23">
        <v>11.917299999999999</v>
      </c>
      <c r="N6" s="23">
        <v>4.1856</v>
      </c>
      <c r="O6" s="24">
        <v>96742.242278000005</v>
      </c>
      <c r="P6" s="24">
        <v>87442.561942999993</v>
      </c>
      <c r="Q6" s="24">
        <v>184184.804221</v>
      </c>
      <c r="R6" s="24">
        <v>49684.502561999994</v>
      </c>
      <c r="S6" s="24">
        <v>42018.135434000003</v>
      </c>
      <c r="T6" s="24">
        <v>91702.637996000005</v>
      </c>
      <c r="U6" s="24">
        <v>36810.641783999999</v>
      </c>
      <c r="V6" s="24">
        <v>10884.342623</v>
      </c>
      <c r="W6" s="24">
        <v>47694.984406999996</v>
      </c>
      <c r="X6" s="24">
        <v>121859.98912500001</v>
      </c>
      <c r="Y6" s="24">
        <v>104324.63121000002</v>
      </c>
      <c r="Z6" s="24">
        <v>226184.62033500004</v>
      </c>
      <c r="AA6" s="24">
        <v>78152.06700000001</v>
      </c>
      <c r="AB6" s="24">
        <v>88292.907360000012</v>
      </c>
      <c r="AC6" s="24">
        <v>166444.97436000002</v>
      </c>
      <c r="AD6" s="24">
        <v>61627.337624999993</v>
      </c>
      <c r="AE6" s="24">
        <v>24660.927359999998</v>
      </c>
      <c r="AF6" s="24">
        <v>86288.264984999987</v>
      </c>
      <c r="AG6" s="25">
        <f t="shared" si="0"/>
        <v>-0.2061197200767434</v>
      </c>
      <c r="AH6" s="25">
        <f t="shared" si="1"/>
        <v>-0.16182246772593245</v>
      </c>
      <c r="AI6" s="25">
        <f t="shared" si="2"/>
        <v>-0.1856882048469719</v>
      </c>
      <c r="AJ6" s="25">
        <f t="shared" si="3"/>
        <v>-0.36425862463752889</v>
      </c>
      <c r="AK6" s="25">
        <f t="shared" si="4"/>
        <v>-0.5241052006286544</v>
      </c>
      <c r="AL6" s="25">
        <f t="shared" si="5"/>
        <v>-0.4490513255290095</v>
      </c>
      <c r="AM6" s="25">
        <f t="shared" si="6"/>
        <v>-0.40268972825028793</v>
      </c>
      <c r="AN6" s="25">
        <f t="shared" si="7"/>
        <v>-0.55864017341641437</v>
      </c>
      <c r="AO6" s="25">
        <f t="shared" si="8"/>
        <v>-0.44725989779385289</v>
      </c>
      <c r="AP6" s="24">
        <f t="shared" si="9"/>
        <v>-25117.746847000002</v>
      </c>
      <c r="AQ6" s="24">
        <f t="shared" si="10"/>
        <v>-16882.069267000028</v>
      </c>
      <c r="AR6" s="24">
        <f t="shared" si="11"/>
        <v>-41999.816114000045</v>
      </c>
      <c r="AS6" s="24">
        <f t="shared" si="12"/>
        <v>-28467.564438000016</v>
      </c>
      <c r="AT6" s="24">
        <f t="shared" si="13"/>
        <v>-46274.771926000009</v>
      </c>
      <c r="AU6" s="24">
        <f t="shared" si="14"/>
        <v>-74742.336364000017</v>
      </c>
      <c r="AV6" s="24">
        <f t="shared" si="15"/>
        <v>-24816.695840999993</v>
      </c>
      <c r="AW6" s="24">
        <f t="shared" si="16"/>
        <v>-13776.584736999997</v>
      </c>
      <c r="AX6" s="24">
        <f t="shared" si="17"/>
        <v>-38593.280577999991</v>
      </c>
      <c r="AY6" s="52">
        <v>0.16766738693215283</v>
      </c>
      <c r="AZ6" s="25">
        <v>8.347888281340321E-2</v>
      </c>
      <c r="BA6" s="25">
        <v>4.3417769664082263E-2</v>
      </c>
      <c r="BB6" s="25">
        <v>0.204449584958104</v>
      </c>
      <c r="BC6" s="25">
        <v>0.15045057385362151</v>
      </c>
      <c r="BD6" s="25">
        <v>7.7996461195324981E-2</v>
      </c>
      <c r="BE6" s="26">
        <f t="shared" si="18"/>
        <v>-0.15430097379828511</v>
      </c>
      <c r="BF6" s="26">
        <f t="shared" si="19"/>
        <v>0.18245376785083534</v>
      </c>
      <c r="BG6" s="26">
        <f t="shared" si="20"/>
        <v>0.54180014498783768</v>
      </c>
      <c r="BH6" s="26">
        <f t="shared" si="21"/>
        <v>0.45819985501216226</v>
      </c>
    </row>
    <row r="7" spans="1:61" ht="22.5" x14ac:dyDescent="0.2">
      <c r="A7" s="20">
        <v>5</v>
      </c>
      <c r="B7" s="27" t="s">
        <v>10</v>
      </c>
      <c r="C7" s="22">
        <v>19.1526</v>
      </c>
      <c r="D7" s="22">
        <v>14.217000000000001</v>
      </c>
      <c r="E7" s="29">
        <v>13.190899999999999</v>
      </c>
      <c r="F7" s="29">
        <v>7.7526999999999999</v>
      </c>
      <c r="G7" s="23">
        <v>3.4192</v>
      </c>
      <c r="H7" s="23">
        <v>0.61329999999999996</v>
      </c>
      <c r="I7" s="23">
        <v>19.895499999999998</v>
      </c>
      <c r="J7" s="23">
        <v>18.843800000000002</v>
      </c>
      <c r="K7" s="23">
        <v>13.5259</v>
      </c>
      <c r="L7" s="23">
        <v>8.7426999999999992</v>
      </c>
      <c r="M7" s="23">
        <v>4.0087999999999999</v>
      </c>
      <c r="N7" s="23">
        <v>2.3605999999999998</v>
      </c>
      <c r="O7" s="24">
        <v>111003.872976</v>
      </c>
      <c r="P7" s="24">
        <v>94750.760370000018</v>
      </c>
      <c r="Q7" s="24">
        <v>205754.63334600002</v>
      </c>
      <c r="R7" s="24">
        <v>76451.290584000002</v>
      </c>
      <c r="S7" s="24">
        <v>51668.721946999998</v>
      </c>
      <c r="T7" s="24">
        <v>128120.012531</v>
      </c>
      <c r="U7" s="24">
        <v>19816.862592000001</v>
      </c>
      <c r="V7" s="24">
        <v>4087.4053129999998</v>
      </c>
      <c r="W7" s="24">
        <v>23904.267905000001</v>
      </c>
      <c r="X7" s="24">
        <v>116400.81125499999</v>
      </c>
      <c r="Y7" s="24">
        <v>127028.88237000002</v>
      </c>
      <c r="Z7" s="24">
        <v>243429.69362500001</v>
      </c>
      <c r="AA7" s="24">
        <v>79134.765799000001</v>
      </c>
      <c r="AB7" s="24">
        <v>58935.852104999991</v>
      </c>
      <c r="AC7" s="24">
        <v>138070.61790399998</v>
      </c>
      <c r="AD7" s="24">
        <v>23453.925368</v>
      </c>
      <c r="AE7" s="24">
        <v>15913.158689999998</v>
      </c>
      <c r="AF7" s="24">
        <v>39367.084058</v>
      </c>
      <c r="AG7" s="25">
        <f t="shared" si="0"/>
        <v>-4.6365125988485523E-2</v>
      </c>
      <c r="AH7" s="25">
        <f t="shared" si="1"/>
        <v>-0.25410065331428133</v>
      </c>
      <c r="AI7" s="25">
        <f t="shared" si="2"/>
        <v>-0.15476772663994676</v>
      </c>
      <c r="AJ7" s="25">
        <f t="shared" si="3"/>
        <v>-3.3910193426438529E-2</v>
      </c>
      <c r="AK7" s="25">
        <f t="shared" si="4"/>
        <v>-0.1233057620860879</v>
      </c>
      <c r="AL7" s="25">
        <f t="shared" si="5"/>
        <v>-7.2068956625649383E-2</v>
      </c>
      <c r="AM7" s="25">
        <f t="shared" si="6"/>
        <v>-0.15507266774892714</v>
      </c>
      <c r="AN7" s="25">
        <f t="shared" si="7"/>
        <v>-0.74314305584292517</v>
      </c>
      <c r="AO7" s="25">
        <f t="shared" si="8"/>
        <v>-0.392785407479468</v>
      </c>
      <c r="AP7" s="24">
        <f t="shared" si="9"/>
        <v>-5396.9382789999945</v>
      </c>
      <c r="AQ7" s="24">
        <f t="shared" si="10"/>
        <v>-32278.122000000003</v>
      </c>
      <c r="AR7" s="24">
        <f t="shared" si="11"/>
        <v>-37675.060278999998</v>
      </c>
      <c r="AS7" s="24">
        <f t="shared" si="12"/>
        <v>-2683.4752149999986</v>
      </c>
      <c r="AT7" s="24">
        <f t="shared" si="13"/>
        <v>-7267.1301579999927</v>
      </c>
      <c r="AU7" s="24">
        <f t="shared" si="14"/>
        <v>-9950.605372999984</v>
      </c>
      <c r="AV7" s="24">
        <f t="shared" si="15"/>
        <v>-3637.0627759999988</v>
      </c>
      <c r="AW7" s="24">
        <f t="shared" si="16"/>
        <v>-11825.753376999999</v>
      </c>
      <c r="AX7" s="24">
        <f t="shared" si="17"/>
        <v>-15462.816153</v>
      </c>
      <c r="AY7" s="52">
        <v>0.16512722603421889</v>
      </c>
      <c r="AZ7" s="25">
        <v>0.10282199688372015</v>
      </c>
      <c r="BA7" s="25">
        <v>1.9184236025896504E-2</v>
      </c>
      <c r="BB7" s="25">
        <v>0.19332459769325339</v>
      </c>
      <c r="BC7" s="25">
        <v>0.10965156412129837</v>
      </c>
      <c r="BD7" s="25">
        <v>3.1264163276618996E-2</v>
      </c>
      <c r="BE7" s="26">
        <f t="shared" si="18"/>
        <v>-0.32416154714576639</v>
      </c>
      <c r="BF7" s="26">
        <f t="shared" si="19"/>
        <v>0.47964353874324805</v>
      </c>
      <c r="BG7" s="26">
        <f t="shared" si="20"/>
        <v>0.59671622780634526</v>
      </c>
      <c r="BH7" s="26">
        <f t="shared" si="21"/>
        <v>0.40328377219365474</v>
      </c>
    </row>
    <row r="8" spans="1:61" x14ac:dyDescent="0.2">
      <c r="A8" s="20">
        <v>6</v>
      </c>
      <c r="B8" s="27" t="s">
        <v>11</v>
      </c>
      <c r="C8" s="28">
        <v>34.4557</v>
      </c>
      <c r="D8" s="28">
        <v>43.37</v>
      </c>
      <c r="E8" s="29">
        <v>12.4536</v>
      </c>
      <c r="F8" s="29">
        <v>8.3057999999999996</v>
      </c>
      <c r="G8" s="23">
        <v>19.666899999999998</v>
      </c>
      <c r="H8" s="23">
        <v>4.8384</v>
      </c>
      <c r="I8" s="33">
        <v>41.8613</v>
      </c>
      <c r="J8" s="33">
        <v>38.349400000000003</v>
      </c>
      <c r="K8" s="23">
        <v>12.465400000000001</v>
      </c>
      <c r="L8" s="23">
        <v>12.334100000000001</v>
      </c>
      <c r="M8" s="23">
        <v>18.8779</v>
      </c>
      <c r="N8" s="23">
        <v>4.2068000000000003</v>
      </c>
      <c r="O8" s="24">
        <v>344060.14880600001</v>
      </c>
      <c r="P8" s="24">
        <v>490778.82329999999</v>
      </c>
      <c r="Q8" s="24">
        <v>834838.97210599994</v>
      </c>
      <c r="R8" s="24">
        <v>124356.419088</v>
      </c>
      <c r="S8" s="24">
        <v>93989.180321999986</v>
      </c>
      <c r="T8" s="24">
        <v>218345.59940999997</v>
      </c>
      <c r="U8" s="24">
        <v>196385.40330199999</v>
      </c>
      <c r="V8" s="24">
        <v>54751.769856000006</v>
      </c>
      <c r="W8" s="24">
        <v>251137.17315799999</v>
      </c>
      <c r="X8" s="24">
        <v>421493.47605300002</v>
      </c>
      <c r="Y8" s="24">
        <v>437244.13554600009</v>
      </c>
      <c r="Z8" s="24">
        <v>858737.61159900017</v>
      </c>
      <c r="AA8" s="24">
        <v>125511.74417400002</v>
      </c>
      <c r="AB8" s="24">
        <v>140628.35121900003</v>
      </c>
      <c r="AC8" s="24">
        <v>266140.09539300005</v>
      </c>
      <c r="AD8" s="24">
        <v>190077.98829899999</v>
      </c>
      <c r="AE8" s="24">
        <v>47964.208812000004</v>
      </c>
      <c r="AF8" s="24">
        <v>238042.19711099999</v>
      </c>
      <c r="AG8" s="25">
        <f t="shared" si="0"/>
        <v>-0.18371180491833583</v>
      </c>
      <c r="AH8" s="25">
        <f t="shared" si="1"/>
        <v>0.12243660555252389</v>
      </c>
      <c r="AI8" s="25">
        <f t="shared" si="2"/>
        <v>-2.7829967117080301E-2</v>
      </c>
      <c r="AJ8" s="25">
        <f t="shared" si="3"/>
        <v>-9.2049161901405219E-3</v>
      </c>
      <c r="AK8" s="25">
        <f t="shared" si="4"/>
        <v>-0.33164842290136098</v>
      </c>
      <c r="AL8" s="25">
        <f t="shared" si="5"/>
        <v>-0.17958397404353366</v>
      </c>
      <c r="AM8" s="25">
        <f t="shared" si="6"/>
        <v>3.3183300493890844E-2</v>
      </c>
      <c r="AN8" s="25">
        <f t="shared" si="7"/>
        <v>0.14151304091357897</v>
      </c>
      <c r="AO8" s="25">
        <f t="shared" si="8"/>
        <v>5.5011154349637215E-2</v>
      </c>
      <c r="AP8" s="24">
        <f t="shared" si="9"/>
        <v>-77433.327247000008</v>
      </c>
      <c r="AQ8" s="24">
        <f t="shared" si="10"/>
        <v>53534.687753999897</v>
      </c>
      <c r="AR8" s="24">
        <f t="shared" si="11"/>
        <v>-23898.639493000228</v>
      </c>
      <c r="AS8" s="24">
        <f t="shared" si="12"/>
        <v>-1155.3250860000262</v>
      </c>
      <c r="AT8" s="24">
        <f t="shared" si="13"/>
        <v>-46639.170897000047</v>
      </c>
      <c r="AU8" s="24">
        <f t="shared" si="14"/>
        <v>-47794.495983000088</v>
      </c>
      <c r="AV8" s="24">
        <f t="shared" si="15"/>
        <v>6307.4150030000019</v>
      </c>
      <c r="AW8" s="24">
        <f t="shared" si="16"/>
        <v>6787.5610440000019</v>
      </c>
      <c r="AX8" s="24">
        <f t="shared" si="17"/>
        <v>13094.976047000004</v>
      </c>
      <c r="AY8" s="32">
        <v>0.39191245198428104</v>
      </c>
      <c r="AZ8" s="25">
        <v>0.10250163457137397</v>
      </c>
      <c r="BA8" s="32">
        <v>0.11789553267795436</v>
      </c>
      <c r="BB8" s="25">
        <v>0.39996349001369336</v>
      </c>
      <c r="BC8" s="25">
        <v>0.12395674761206128</v>
      </c>
      <c r="BD8" s="25">
        <v>0.11086994052788955</v>
      </c>
      <c r="BE8" s="26">
        <f t="shared" si="18"/>
        <v>-0.24419518500698245</v>
      </c>
      <c r="BF8" s="26">
        <f t="shared" si="19"/>
        <v>0.32309292050387173</v>
      </c>
      <c r="BG8" s="26">
        <f t="shared" si="20"/>
        <v>0.56953938812610949</v>
      </c>
      <c r="BH8" s="26">
        <f t="shared" si="21"/>
        <v>0.43046061187389056</v>
      </c>
    </row>
    <row r="9" spans="1:61" x14ac:dyDescent="0.2">
      <c r="A9" s="20">
        <v>7</v>
      </c>
      <c r="B9" s="27" t="s">
        <v>12</v>
      </c>
      <c r="C9" s="22">
        <v>24.427399999999999</v>
      </c>
      <c r="D9" s="22">
        <v>20.5183</v>
      </c>
      <c r="E9" s="29">
        <v>7.9690000000000003</v>
      </c>
      <c r="F9" s="29">
        <v>8.5239999999999991</v>
      </c>
      <c r="G9" s="23">
        <v>11.566700000000001</v>
      </c>
      <c r="H9" s="23">
        <v>1.9910000000000001</v>
      </c>
      <c r="I9" s="33">
        <v>33.883000000000003</v>
      </c>
      <c r="J9" s="23">
        <v>22.204699999999999</v>
      </c>
      <c r="K9" s="23">
        <v>11.909599999999999</v>
      </c>
      <c r="L9" s="23">
        <v>14.1441</v>
      </c>
      <c r="M9" s="23">
        <v>10.463900000000001</v>
      </c>
      <c r="N9" s="23">
        <v>1.7468999999999999</v>
      </c>
      <c r="O9" s="24">
        <v>103845.274332</v>
      </c>
      <c r="P9" s="24">
        <v>100525.30719000001</v>
      </c>
      <c r="Q9" s="24">
        <v>204370.58152200002</v>
      </c>
      <c r="R9" s="24">
        <v>33877.653420000002</v>
      </c>
      <c r="S9" s="24">
        <v>41761.633199999997</v>
      </c>
      <c r="T9" s="24">
        <v>75639.286619999999</v>
      </c>
      <c r="U9" s="24">
        <v>49172.123706000006</v>
      </c>
      <c r="V9" s="24">
        <v>9754.5063000000009</v>
      </c>
      <c r="W9" s="24">
        <v>58926.630006000007</v>
      </c>
      <c r="X9" s="24">
        <v>144999.24903000001</v>
      </c>
      <c r="Y9" s="24">
        <v>109925.92167899999</v>
      </c>
      <c r="Z9" s="24">
        <v>254925.170709</v>
      </c>
      <c r="AA9" s="24">
        <v>50966.061335999999</v>
      </c>
      <c r="AB9" s="24">
        <v>70021.357136999999</v>
      </c>
      <c r="AC9" s="24">
        <v>120987.418473</v>
      </c>
      <c r="AD9" s="24">
        <v>44779.318299000006</v>
      </c>
      <c r="AE9" s="24">
        <v>8648.1507329999986</v>
      </c>
      <c r="AF9" s="24">
        <v>53427.469032000008</v>
      </c>
      <c r="AG9" s="25">
        <f t="shared" si="0"/>
        <v>-0.28382198510204248</v>
      </c>
      <c r="AH9" s="25">
        <f t="shared" si="1"/>
        <v>-8.5517722711947575E-2</v>
      </c>
      <c r="AI9" s="25">
        <f t="shared" si="2"/>
        <v>-0.1983114850777471</v>
      </c>
      <c r="AJ9" s="25">
        <f t="shared" si="3"/>
        <v>-0.33528994527049238</v>
      </c>
      <c r="AK9" s="25">
        <f t="shared" si="4"/>
        <v>-0.40358720671049775</v>
      </c>
      <c r="AL9" s="25">
        <f t="shared" si="5"/>
        <v>-0.37481692249777243</v>
      </c>
      <c r="AM9" s="25">
        <f t="shared" si="6"/>
        <v>9.8098979034660694E-2</v>
      </c>
      <c r="AN9" s="25">
        <f t="shared" si="7"/>
        <v>0.12792972754028464</v>
      </c>
      <c r="AO9" s="25">
        <f t="shared" si="8"/>
        <v>0.10292759648985639</v>
      </c>
      <c r="AP9" s="24">
        <f t="shared" si="9"/>
        <v>-41153.974698000005</v>
      </c>
      <c r="AQ9" s="24">
        <f t="shared" si="10"/>
        <v>-9400.614488999985</v>
      </c>
      <c r="AR9" s="24">
        <f t="shared" si="11"/>
        <v>-50554.589186999976</v>
      </c>
      <c r="AS9" s="24">
        <f t="shared" si="12"/>
        <v>-17088.407915999996</v>
      </c>
      <c r="AT9" s="24">
        <f t="shared" si="13"/>
        <v>-28259.723937000002</v>
      </c>
      <c r="AU9" s="24">
        <f t="shared" si="14"/>
        <v>-45348.131852999999</v>
      </c>
      <c r="AV9" s="24">
        <f t="shared" si="15"/>
        <v>4392.8054069999998</v>
      </c>
      <c r="AW9" s="24">
        <f t="shared" si="16"/>
        <v>1106.3555670000023</v>
      </c>
      <c r="AX9" s="24">
        <f t="shared" si="17"/>
        <v>5499.1609739999985</v>
      </c>
      <c r="AY9" s="52">
        <v>0.22334411038765181</v>
      </c>
      <c r="AZ9" s="25">
        <v>8.2661550672751591E-2</v>
      </c>
      <c r="BA9" s="25">
        <v>6.4397310311590225E-2</v>
      </c>
      <c r="BB9" s="25">
        <v>0.27619254939772353</v>
      </c>
      <c r="BC9" s="25">
        <v>0.1310809107636203</v>
      </c>
      <c r="BD9" s="25">
        <v>5.7884707260470777E-2</v>
      </c>
      <c r="BE9" s="26">
        <f t="shared" si="18"/>
        <v>0.23271918164631833</v>
      </c>
      <c r="BF9" s="26">
        <f t="shared" si="19"/>
        <v>-0.18878523601418906</v>
      </c>
      <c r="BG9" s="26">
        <f t="shared" si="20"/>
        <v>0.44788435922453973</v>
      </c>
      <c r="BH9" s="26">
        <f t="shared" si="21"/>
        <v>0.55211564077546027</v>
      </c>
      <c r="BI9" s="18"/>
    </row>
    <row r="10" spans="1:61" x14ac:dyDescent="0.2">
      <c r="A10" s="20">
        <v>8</v>
      </c>
      <c r="B10" s="27" t="s">
        <v>13</v>
      </c>
      <c r="C10" s="22">
        <v>14.5785</v>
      </c>
      <c r="D10" s="22">
        <v>12.6509</v>
      </c>
      <c r="E10" s="29">
        <v>11.184200000000001</v>
      </c>
      <c r="F10" s="29">
        <v>9.0827000000000009</v>
      </c>
      <c r="G10" s="23">
        <v>4.0144000000000002</v>
      </c>
      <c r="H10" s="23">
        <v>0.66500000000000004</v>
      </c>
      <c r="I10" s="23">
        <v>23.715399999999999</v>
      </c>
      <c r="J10" s="23">
        <v>18.080500000000001</v>
      </c>
      <c r="K10" s="23">
        <v>9.325800000000001</v>
      </c>
      <c r="L10" s="23">
        <v>9.6493000000000002</v>
      </c>
      <c r="M10" s="23">
        <v>8.1986000000000008</v>
      </c>
      <c r="N10" s="23">
        <v>0.88290000000000002</v>
      </c>
      <c r="O10" s="24">
        <v>64128.634724999996</v>
      </c>
      <c r="P10" s="24">
        <v>61793.068032000003</v>
      </c>
      <c r="Q10" s="24">
        <v>125921.70275699999</v>
      </c>
      <c r="R10" s="24">
        <v>49197.618170000002</v>
      </c>
      <c r="S10" s="24">
        <v>44364.266496000004</v>
      </c>
      <c r="T10" s="24">
        <v>93561.884665999998</v>
      </c>
      <c r="U10" s="24">
        <v>17658.743440000002</v>
      </c>
      <c r="V10" s="24">
        <v>3248.1792</v>
      </c>
      <c r="W10" s="24">
        <v>20906.922640000001</v>
      </c>
      <c r="X10" s="24">
        <v>104211.870758</v>
      </c>
      <c r="Y10" s="24">
        <v>88377.845610000004</v>
      </c>
      <c r="Z10" s="24">
        <v>192589.71636800002</v>
      </c>
      <c r="AA10" s="24">
        <v>40980.083166000004</v>
      </c>
      <c r="AB10" s="24">
        <v>47165.971386000005</v>
      </c>
      <c r="AC10" s="24">
        <v>88146.054552000016</v>
      </c>
      <c r="AD10" s="24">
        <v>36026.862022000001</v>
      </c>
      <c r="AE10" s="24">
        <v>4315.6328579999999</v>
      </c>
      <c r="AF10" s="24">
        <v>40342.494879999998</v>
      </c>
      <c r="AG10" s="25">
        <f t="shared" si="0"/>
        <v>-0.38463215122661976</v>
      </c>
      <c r="AH10" s="25">
        <f t="shared" si="1"/>
        <v>-0.3008081651516511</v>
      </c>
      <c r="AI10" s="25">
        <f t="shared" si="2"/>
        <v>-0.34616600963060218</v>
      </c>
      <c r="AJ10" s="25">
        <f t="shared" si="3"/>
        <v>0.20052509339019231</v>
      </c>
      <c r="AK10" s="25">
        <f t="shared" si="4"/>
        <v>-5.9400979300759493E-2</v>
      </c>
      <c r="AL10" s="32">
        <f t="shared" si="5"/>
        <v>6.1441548819465508E-2</v>
      </c>
      <c r="AM10" s="25">
        <f t="shared" si="6"/>
        <v>-0.50984508644642457</v>
      </c>
      <c r="AN10" s="25">
        <f t="shared" si="7"/>
        <v>-0.24734579912682642</v>
      </c>
      <c r="AO10" s="25">
        <f t="shared" si="8"/>
        <v>-0.48176426117947613</v>
      </c>
      <c r="AP10" s="24">
        <f t="shared" si="9"/>
        <v>-40083.236033000008</v>
      </c>
      <c r="AQ10" s="24">
        <f t="shared" si="10"/>
        <v>-26584.777578000001</v>
      </c>
      <c r="AR10" s="24">
        <f t="shared" si="11"/>
        <v>-66668.013611000031</v>
      </c>
      <c r="AS10" s="24">
        <f t="shared" si="12"/>
        <v>8217.5350039999976</v>
      </c>
      <c r="AT10" s="24">
        <f t="shared" si="13"/>
        <v>-2801.7048900000009</v>
      </c>
      <c r="AU10" s="31">
        <f t="shared" si="14"/>
        <v>5415.8301139999821</v>
      </c>
      <c r="AV10" s="24">
        <f t="shared" si="15"/>
        <v>-18368.118581999999</v>
      </c>
      <c r="AW10" s="24">
        <f t="shared" si="16"/>
        <v>-1067.4536579999999</v>
      </c>
      <c r="AX10" s="24">
        <f t="shared" si="17"/>
        <v>-19435.572239999998</v>
      </c>
      <c r="AY10" s="52">
        <v>0.13564281648611004</v>
      </c>
      <c r="AZ10" s="25">
        <v>0.10078483116080113</v>
      </c>
      <c r="BA10" s="25">
        <v>2.2520930140369891E-2</v>
      </c>
      <c r="BB10" s="25">
        <v>0.20748082247807387</v>
      </c>
      <c r="BC10" s="25">
        <v>9.4961539180525509E-2</v>
      </c>
      <c r="BD10" s="25">
        <v>4.3461791088190517E-2</v>
      </c>
      <c r="BE10" s="26">
        <f t="shared" si="18"/>
        <v>-9.8243611251637941E-2</v>
      </c>
      <c r="BF10" s="26">
        <f t="shared" si="19"/>
        <v>0.1089469533872669</v>
      </c>
      <c r="BG10" s="26">
        <f t="shared" si="20"/>
        <v>0.52582970453862832</v>
      </c>
      <c r="BH10" s="26">
        <f t="shared" si="21"/>
        <v>0.47417029546137174</v>
      </c>
    </row>
    <row r="11" spans="1:61" x14ac:dyDescent="0.2">
      <c r="A11" s="20">
        <v>9</v>
      </c>
      <c r="B11" s="27" t="s">
        <v>14</v>
      </c>
      <c r="C11" s="22">
        <v>16.6174</v>
      </c>
      <c r="D11" s="22">
        <v>12.213200000000001</v>
      </c>
      <c r="E11" s="29">
        <v>8.4962</v>
      </c>
      <c r="F11" s="29">
        <v>5.1223999999999998</v>
      </c>
      <c r="G11" s="23">
        <v>1.8188</v>
      </c>
      <c r="H11" s="23">
        <v>0.97340000000000004</v>
      </c>
      <c r="I11" s="23">
        <v>27.974299999999999</v>
      </c>
      <c r="J11" s="23">
        <v>21.569600000000001</v>
      </c>
      <c r="K11" s="34">
        <v>8.6852</v>
      </c>
      <c r="L11" s="23">
        <v>14.0053</v>
      </c>
      <c r="M11" s="23">
        <v>9.7363999999999997</v>
      </c>
      <c r="N11" s="23">
        <v>3.0623999999999998</v>
      </c>
      <c r="O11" s="24">
        <v>45623.570222000002</v>
      </c>
      <c r="P11" s="24">
        <v>37829.898472000001</v>
      </c>
      <c r="Q11" s="24">
        <v>83453.46869400001</v>
      </c>
      <c r="R11" s="24">
        <v>23326.571985999999</v>
      </c>
      <c r="S11" s="24">
        <v>15866.429103999999</v>
      </c>
      <c r="T11" s="24">
        <v>39193.001089999998</v>
      </c>
      <c r="U11" s="24">
        <v>4993.5699640000003</v>
      </c>
      <c r="V11" s="24">
        <v>3015.0675640000004</v>
      </c>
      <c r="W11" s="24">
        <v>8008.6375280000011</v>
      </c>
      <c r="X11" s="24">
        <v>77184.17087300001</v>
      </c>
      <c r="Y11" s="24">
        <v>67291.975296000004</v>
      </c>
      <c r="Z11" s="24">
        <v>144476.14616900001</v>
      </c>
      <c r="AA11" s="24">
        <v>23963.422171999999</v>
      </c>
      <c r="AB11" s="24">
        <v>43693.174728000005</v>
      </c>
      <c r="AC11" s="24">
        <v>67656.596900000004</v>
      </c>
      <c r="AD11" s="24">
        <v>26863.798604000003</v>
      </c>
      <c r="AE11" s="24">
        <v>9553.9530240000004</v>
      </c>
      <c r="AF11" s="24">
        <v>36417.751628000005</v>
      </c>
      <c r="AG11" s="25">
        <f t="shared" si="0"/>
        <v>-0.40889991165326234</v>
      </c>
      <c r="AH11" s="25">
        <f t="shared" si="1"/>
        <v>-0.43782452059705401</v>
      </c>
      <c r="AI11" s="25">
        <f t="shared" si="2"/>
        <v>-0.42237199076184617</v>
      </c>
      <c r="AJ11" s="25">
        <f t="shared" si="3"/>
        <v>-2.657592815537535E-2</v>
      </c>
      <c r="AK11" s="25">
        <f t="shared" si="4"/>
        <v>-0.63686710332283836</v>
      </c>
      <c r="AL11" s="25">
        <f t="shared" si="5"/>
        <v>-0.42070688024806646</v>
      </c>
      <c r="AM11" s="25">
        <f t="shared" si="6"/>
        <v>-0.81411526948923518</v>
      </c>
      <c r="AN11" s="25">
        <f t="shared" si="7"/>
        <v>-0.68441674808050634</v>
      </c>
      <c r="AO11" s="35">
        <f t="shared" si="8"/>
        <v>-0.7800897317932578</v>
      </c>
      <c r="AP11" s="24">
        <f t="shared" si="9"/>
        <v>-31560.600651000008</v>
      </c>
      <c r="AQ11" s="24">
        <f t="shared" si="10"/>
        <v>-29462.076824000003</v>
      </c>
      <c r="AR11" s="24">
        <f t="shared" si="11"/>
        <v>-61022.677475000004</v>
      </c>
      <c r="AS11" s="24">
        <f t="shared" si="12"/>
        <v>-636.85018599999967</v>
      </c>
      <c r="AT11" s="24">
        <f t="shared" si="13"/>
        <v>-27826.745624000007</v>
      </c>
      <c r="AU11" s="24">
        <f t="shared" si="14"/>
        <v>-28463.595810000006</v>
      </c>
      <c r="AV11" s="24">
        <f t="shared" si="15"/>
        <v>-21870.228640000001</v>
      </c>
      <c r="AW11" s="24">
        <f t="shared" si="16"/>
        <v>-6538.8854599999995</v>
      </c>
      <c r="AX11" s="24">
        <f t="shared" si="17"/>
        <v>-28409.114100000006</v>
      </c>
      <c r="AY11" s="52">
        <v>0.14282664987275351</v>
      </c>
      <c r="AZ11" s="25">
        <v>6.7076960751259199E-2</v>
      </c>
      <c r="BA11" s="25">
        <v>1.3706402934114214E-2</v>
      </c>
      <c r="BB11" s="25">
        <v>0.24575495999911551</v>
      </c>
      <c r="BC11" s="25">
        <v>0.11508435617729258</v>
      </c>
      <c r="BD11" s="25">
        <v>6.1946856501334448E-2</v>
      </c>
      <c r="BE11" s="26">
        <f t="shared" si="18"/>
        <v>-0.31981308211413939</v>
      </c>
      <c r="BF11" s="26">
        <f t="shared" si="19"/>
        <v>0.47018411219694434</v>
      </c>
      <c r="BG11" s="26">
        <f t="shared" si="20"/>
        <v>0.59517187603048138</v>
      </c>
      <c r="BH11" s="26">
        <f t="shared" si="21"/>
        <v>0.40482812396951867</v>
      </c>
    </row>
    <row r="12" spans="1:61" x14ac:dyDescent="0.2">
      <c r="A12" s="20">
        <v>10</v>
      </c>
      <c r="B12" s="27" t="s">
        <v>15</v>
      </c>
      <c r="C12" s="22">
        <v>14.819599999999999</v>
      </c>
      <c r="D12" s="22">
        <v>14.1647</v>
      </c>
      <c r="E12" s="29">
        <v>13.5517</v>
      </c>
      <c r="F12" s="29">
        <v>8.3437999999999999</v>
      </c>
      <c r="G12" s="23">
        <v>3.4691999999999998</v>
      </c>
      <c r="H12" s="23">
        <v>0.21690000000000001</v>
      </c>
      <c r="I12" s="23">
        <v>23.373699999999999</v>
      </c>
      <c r="J12" s="23">
        <v>16.0703</v>
      </c>
      <c r="K12" s="23">
        <v>11.507</v>
      </c>
      <c r="L12" s="23">
        <v>6.4481999999999999</v>
      </c>
      <c r="M12" s="23">
        <v>4.9943999999999997</v>
      </c>
      <c r="N12" s="23">
        <v>1.2176</v>
      </c>
      <c r="O12" s="24">
        <v>70090.483767999991</v>
      </c>
      <c r="P12" s="24">
        <v>77253.990506000002</v>
      </c>
      <c r="Q12" s="24">
        <v>147344.47427399998</v>
      </c>
      <c r="R12" s="24">
        <v>64093.849285999997</v>
      </c>
      <c r="S12" s="24">
        <v>45506.918323999998</v>
      </c>
      <c r="T12" s="24">
        <v>109600.76761</v>
      </c>
      <c r="U12" s="24">
        <v>16407.858936000001</v>
      </c>
      <c r="V12" s="24">
        <v>1182.9682620000001</v>
      </c>
      <c r="W12" s="24">
        <v>17590.827197999999</v>
      </c>
      <c r="X12" s="24">
        <v>111146.851977</v>
      </c>
      <c r="Y12" s="24">
        <v>88233.178635000004</v>
      </c>
      <c r="Z12" s="24">
        <v>199380.030612</v>
      </c>
      <c r="AA12" s="24">
        <v>54718.20147</v>
      </c>
      <c r="AB12" s="24">
        <v>35403.519690000001</v>
      </c>
      <c r="AC12" s="24">
        <v>90121.721160000001</v>
      </c>
      <c r="AD12" s="24">
        <v>23749.420823999997</v>
      </c>
      <c r="AE12" s="24">
        <v>6685.1719200000007</v>
      </c>
      <c r="AF12" s="24">
        <v>30434.592743999998</v>
      </c>
      <c r="AG12" s="25">
        <f t="shared" si="0"/>
        <v>-0.36938849349953651</v>
      </c>
      <c r="AH12" s="25">
        <f t="shared" si="1"/>
        <v>-0.12443378215374434</v>
      </c>
      <c r="AI12" s="25">
        <f t="shared" si="2"/>
        <v>-0.26098680082592074</v>
      </c>
      <c r="AJ12" s="25">
        <f t="shared" si="3"/>
        <v>0.17134422484884348</v>
      </c>
      <c r="AK12" s="25">
        <f t="shared" si="4"/>
        <v>0.28537836696654151</v>
      </c>
      <c r="AL12" s="32">
        <f t="shared" si="5"/>
        <v>0.21614152725087599</v>
      </c>
      <c r="AM12" s="25">
        <f t="shared" si="6"/>
        <v>-0.30912593373986519</v>
      </c>
      <c r="AN12" s="25">
        <f t="shared" si="7"/>
        <v>-0.82304594763510586</v>
      </c>
      <c r="AO12" s="25">
        <f t="shared" si="8"/>
        <v>-0.42201207205350466</v>
      </c>
      <c r="AP12" s="24">
        <f t="shared" si="9"/>
        <v>-41056.368209000007</v>
      </c>
      <c r="AQ12" s="24">
        <f t="shared" si="10"/>
        <v>-10979.188129000002</v>
      </c>
      <c r="AR12" s="24">
        <f t="shared" si="11"/>
        <v>-52035.556338000024</v>
      </c>
      <c r="AS12" s="24">
        <f t="shared" si="12"/>
        <v>9375.647815999997</v>
      </c>
      <c r="AT12" s="24">
        <f t="shared" si="13"/>
        <v>10103.398633999997</v>
      </c>
      <c r="AU12" s="31">
        <f t="shared" si="14"/>
        <v>19479.046449999994</v>
      </c>
      <c r="AV12" s="24">
        <f t="shared" si="15"/>
        <v>-7341.5618879999965</v>
      </c>
      <c r="AW12" s="24">
        <f t="shared" si="16"/>
        <v>-5502.2036580000004</v>
      </c>
      <c r="AX12" s="24">
        <f t="shared" si="17"/>
        <v>-12843.765545999999</v>
      </c>
      <c r="AY12" s="52">
        <v>0.14468857086716236</v>
      </c>
      <c r="AZ12" s="25">
        <v>0.1076251994489157</v>
      </c>
      <c r="BA12" s="25">
        <v>1.7273750238619892E-2</v>
      </c>
      <c r="BB12" s="25">
        <v>0.19459949931190376</v>
      </c>
      <c r="BC12" s="25">
        <v>8.7960874321419996E-2</v>
      </c>
      <c r="BD12" s="25">
        <v>2.970486307763482E-2</v>
      </c>
      <c r="BE12" s="26">
        <f t="shared" si="18"/>
        <v>-0.28999554823211304</v>
      </c>
      <c r="BF12" s="26">
        <f t="shared" si="19"/>
        <v>0.40844187316013869</v>
      </c>
      <c r="BG12" s="26">
        <f t="shared" si="20"/>
        <v>0.58479379920102004</v>
      </c>
      <c r="BH12" s="26">
        <f t="shared" si="21"/>
        <v>0.41520620079897996</v>
      </c>
    </row>
    <row r="13" spans="1:61" x14ac:dyDescent="0.2">
      <c r="A13" s="20">
        <v>11</v>
      </c>
      <c r="B13" s="27" t="s">
        <v>16</v>
      </c>
      <c r="C13" s="22">
        <v>20.109400000000001</v>
      </c>
      <c r="D13" s="22">
        <v>19.6617</v>
      </c>
      <c r="E13" s="29">
        <v>12.534800000000001</v>
      </c>
      <c r="F13" s="29">
        <v>8.8688000000000002</v>
      </c>
      <c r="G13" s="23">
        <v>7.1825000000000001</v>
      </c>
      <c r="H13" s="23">
        <v>1.0227999999999999</v>
      </c>
      <c r="I13" s="23">
        <v>21.638100000000001</v>
      </c>
      <c r="J13" s="23">
        <v>19.603300000000001</v>
      </c>
      <c r="K13" s="23">
        <v>15.387500000000001</v>
      </c>
      <c r="L13" s="23">
        <v>12.2341</v>
      </c>
      <c r="M13" s="23">
        <v>9.7211999999999996</v>
      </c>
      <c r="N13" s="23">
        <v>0.2306</v>
      </c>
      <c r="O13" s="24">
        <v>98357.488528000016</v>
      </c>
      <c r="P13" s="24">
        <v>109793.29220400001</v>
      </c>
      <c r="Q13" s="24">
        <v>208150.78073200001</v>
      </c>
      <c r="R13" s="24">
        <v>61309.210976000009</v>
      </c>
      <c r="S13" s="24">
        <v>49524.443456000001</v>
      </c>
      <c r="T13" s="24">
        <v>110833.65443200001</v>
      </c>
      <c r="U13" s="24">
        <v>35130.469400000002</v>
      </c>
      <c r="V13" s="24">
        <v>5711.4379359999994</v>
      </c>
      <c r="W13" s="24">
        <v>40841.907336000004</v>
      </c>
      <c r="X13" s="24">
        <v>106672.58728500002</v>
      </c>
      <c r="Y13" s="24">
        <v>110526.54192800001</v>
      </c>
      <c r="Z13" s="24">
        <v>217199.12921300001</v>
      </c>
      <c r="AA13" s="24">
        <v>75858.066875000004</v>
      </c>
      <c r="AB13" s="24">
        <v>68977.813256000009</v>
      </c>
      <c r="AC13" s="24">
        <v>144835.88013100001</v>
      </c>
      <c r="AD13" s="24">
        <v>47924.057819999995</v>
      </c>
      <c r="AE13" s="24">
        <v>1300.1596959999999</v>
      </c>
      <c r="AF13" s="24">
        <v>49224.217515999997</v>
      </c>
      <c r="AG13" s="25">
        <f t="shared" si="0"/>
        <v>-7.794972418531787E-2</v>
      </c>
      <c r="AH13" s="25">
        <f t="shared" si="1"/>
        <v>-6.6341505959505165E-3</v>
      </c>
      <c r="AI13" s="25">
        <f t="shared" si="2"/>
        <v>-4.1659230006058534E-2</v>
      </c>
      <c r="AJ13" s="25">
        <f t="shared" si="3"/>
        <v>-0.19179049108875668</v>
      </c>
      <c r="AK13" s="25">
        <f t="shared" si="4"/>
        <v>-0.28202357949217627</v>
      </c>
      <c r="AL13" s="25">
        <f t="shared" si="5"/>
        <v>-0.23476382832931963</v>
      </c>
      <c r="AM13" s="25">
        <f t="shared" si="6"/>
        <v>-0.26695544997570897</v>
      </c>
      <c r="AN13" s="25">
        <f t="shared" si="7"/>
        <v>3.3928741627443895</v>
      </c>
      <c r="AO13" s="25">
        <f t="shared" si="8"/>
        <v>-0.17028833779379793</v>
      </c>
      <c r="AP13" s="24">
        <f t="shared" si="9"/>
        <v>-8315.0987569999998</v>
      </c>
      <c r="AQ13" s="24">
        <f t="shared" si="10"/>
        <v>-733.24972399999388</v>
      </c>
      <c r="AR13" s="24">
        <f t="shared" si="11"/>
        <v>-9048.3484809999936</v>
      </c>
      <c r="AS13" s="24">
        <f t="shared" si="12"/>
        <v>-14548.855898999995</v>
      </c>
      <c r="AT13" s="24">
        <f t="shared" si="13"/>
        <v>-19453.369800000008</v>
      </c>
      <c r="AU13" s="24">
        <f t="shared" si="14"/>
        <v>-34002.225699000002</v>
      </c>
      <c r="AV13" s="24">
        <f t="shared" si="15"/>
        <v>-12793.588419999993</v>
      </c>
      <c r="AW13" s="24">
        <f t="shared" si="16"/>
        <v>4411.2782399999996</v>
      </c>
      <c r="AX13" s="24">
        <f t="shared" si="17"/>
        <v>-8382.3101799999931</v>
      </c>
      <c r="AY13" s="52">
        <v>0.19870740978917906</v>
      </c>
      <c r="AZ13" s="25">
        <v>0.10580536048052361</v>
      </c>
      <c r="BA13" s="25">
        <v>3.8988994367670816E-2</v>
      </c>
      <c r="BB13" s="25">
        <v>0.20552509811497152</v>
      </c>
      <c r="BC13" s="25">
        <v>0.13705123304292863</v>
      </c>
      <c r="BD13" s="25">
        <v>4.6578511485132958E-2</v>
      </c>
      <c r="BE13" s="26">
        <f t="shared" si="18"/>
        <v>-0.19221854811690942</v>
      </c>
      <c r="BF13" s="26">
        <f t="shared" si="19"/>
        <v>0.23795860584420669</v>
      </c>
      <c r="BG13" s="26">
        <f t="shared" si="20"/>
        <v>0.55316421072820599</v>
      </c>
      <c r="BH13" s="26">
        <f t="shared" si="21"/>
        <v>0.44683578927179407</v>
      </c>
    </row>
    <row r="14" spans="1:61" x14ac:dyDescent="0.2">
      <c r="A14" s="20">
        <v>12</v>
      </c>
      <c r="B14" s="27" t="s">
        <v>17</v>
      </c>
      <c r="C14" s="22">
        <v>18.367699999999999</v>
      </c>
      <c r="D14" s="22">
        <v>16.4251</v>
      </c>
      <c r="E14" s="36">
        <v>15.2547</v>
      </c>
      <c r="F14" s="29">
        <v>11.692399999999999</v>
      </c>
      <c r="G14" s="23">
        <v>5.4273999999999996</v>
      </c>
      <c r="H14" s="23">
        <v>1.7824</v>
      </c>
      <c r="I14" s="23">
        <v>18.497299999999999</v>
      </c>
      <c r="J14" s="23">
        <v>16.378900000000002</v>
      </c>
      <c r="K14" s="23">
        <v>20.503499999999999</v>
      </c>
      <c r="L14" s="23">
        <v>14.619900000000001</v>
      </c>
      <c r="M14" s="23">
        <v>8.2331000000000003</v>
      </c>
      <c r="N14" s="23">
        <v>3.3433000000000002</v>
      </c>
      <c r="O14" s="24">
        <v>619817.48546900006</v>
      </c>
      <c r="P14" s="24">
        <v>624868.29185000004</v>
      </c>
      <c r="Q14" s="24">
        <v>1244685.7773190001</v>
      </c>
      <c r="R14" s="24">
        <v>514769.39385899995</v>
      </c>
      <c r="S14" s="24">
        <v>444819.81939999998</v>
      </c>
      <c r="T14" s="24">
        <v>959589.21325899987</v>
      </c>
      <c r="U14" s="24">
        <v>183147.450178</v>
      </c>
      <c r="V14" s="24">
        <v>67808.734400000001</v>
      </c>
      <c r="W14" s="24">
        <v>250956.18457799999</v>
      </c>
      <c r="X14" s="24">
        <v>621750.85473799997</v>
      </c>
      <c r="Y14" s="24">
        <v>620813.37763600005</v>
      </c>
      <c r="Z14" s="24">
        <v>1242564.2323739999</v>
      </c>
      <c r="AA14" s="24">
        <v>689185.37570999993</v>
      </c>
      <c r="AB14" s="24">
        <v>554141.57847600011</v>
      </c>
      <c r="AC14" s="24">
        <v>1243326.9541859999</v>
      </c>
      <c r="AD14" s="24">
        <v>276739.68428600003</v>
      </c>
      <c r="AE14" s="24">
        <v>126721.90229200001</v>
      </c>
      <c r="AF14" s="24">
        <v>403461.58657800005</v>
      </c>
      <c r="AG14" s="25">
        <f t="shared" si="0"/>
        <v>-3.1095562704366309E-3</v>
      </c>
      <c r="AH14" s="25">
        <f t="shared" si="1"/>
        <v>6.5316153937287069E-3</v>
      </c>
      <c r="AI14" s="25">
        <f t="shared" si="2"/>
        <v>1.7073925755506369E-3</v>
      </c>
      <c r="AJ14" s="25">
        <f t="shared" si="3"/>
        <v>-0.25307557008347192</v>
      </c>
      <c r="AK14" s="25">
        <f t="shared" si="4"/>
        <v>-0.19728127850766364</v>
      </c>
      <c r="AL14" s="25">
        <f t="shared" si="5"/>
        <v>-0.22820846919767923</v>
      </c>
      <c r="AM14" s="25">
        <f t="shared" si="6"/>
        <v>-0.33819592715613556</v>
      </c>
      <c r="AN14" s="25">
        <f t="shared" si="7"/>
        <v>-0.46490122722628369</v>
      </c>
      <c r="AO14" s="25">
        <f t="shared" si="8"/>
        <v>-0.37799237169885225</v>
      </c>
      <c r="AP14" s="24">
        <f t="shared" si="9"/>
        <v>-1933.3692689999007</v>
      </c>
      <c r="AQ14" s="24">
        <f t="shared" si="10"/>
        <v>4054.9142139999894</v>
      </c>
      <c r="AR14" s="24">
        <f t="shared" si="11"/>
        <v>2121.5449450002052</v>
      </c>
      <c r="AS14" s="24">
        <f t="shared" si="12"/>
        <v>-174415.98185099999</v>
      </c>
      <c r="AT14" s="24">
        <f t="shared" si="13"/>
        <v>-109321.75907600013</v>
      </c>
      <c r="AU14" s="37">
        <f t="shared" si="14"/>
        <v>-283737.74092700006</v>
      </c>
      <c r="AV14" s="24">
        <f t="shared" si="15"/>
        <v>-93592.234108000033</v>
      </c>
      <c r="AW14" s="24">
        <f t="shared" si="16"/>
        <v>-58913.167892000012</v>
      </c>
      <c r="AX14" s="24">
        <f t="shared" si="17"/>
        <v>-152505.40200000006</v>
      </c>
      <c r="AY14" s="52">
        <v>0.17338240769290669</v>
      </c>
      <c r="AZ14" s="32">
        <v>0.13366898796686988</v>
      </c>
      <c r="BA14" s="25">
        <v>3.4957728529107807E-2</v>
      </c>
      <c r="BB14" s="25">
        <v>0.17374559818866467</v>
      </c>
      <c r="BC14" s="25">
        <v>0.17385224825473353</v>
      </c>
      <c r="BD14" s="25">
        <v>5.641533280916379E-2</v>
      </c>
      <c r="BE14" s="26">
        <f t="shared" si="18"/>
        <v>-0.13588526298080539</v>
      </c>
      <c r="BF14" s="26">
        <f t="shared" si="19"/>
        <v>0.15725372703345863</v>
      </c>
      <c r="BG14" s="26">
        <f t="shared" si="20"/>
        <v>0.53644766609111527</v>
      </c>
      <c r="BH14" s="26">
        <f t="shared" si="21"/>
        <v>0.46355233390888478</v>
      </c>
    </row>
    <row r="15" spans="1:61" x14ac:dyDescent="0.2">
      <c r="A15" s="20">
        <v>13</v>
      </c>
      <c r="B15" s="27" t="s">
        <v>18</v>
      </c>
      <c r="C15" s="38">
        <v>15.7422</v>
      </c>
      <c r="D15" s="38">
        <v>11.714399999999999</v>
      </c>
      <c r="E15" s="39">
        <v>3.7509999999999999</v>
      </c>
      <c r="F15" s="39">
        <v>2.2829999999999999</v>
      </c>
      <c r="G15" s="40">
        <v>3.2227000000000001</v>
      </c>
      <c r="H15" s="40">
        <v>3.0131999999999999</v>
      </c>
      <c r="I15" s="40">
        <v>19.5121</v>
      </c>
      <c r="J15" s="40">
        <v>19.216000000000001</v>
      </c>
      <c r="K15" s="23">
        <v>10.589400000000001</v>
      </c>
      <c r="L15" s="34">
        <v>4.7496</v>
      </c>
      <c r="M15" s="40">
        <v>2.5493999999999999</v>
      </c>
      <c r="N15" s="40">
        <v>0.98460000000000003</v>
      </c>
      <c r="O15" s="24">
        <v>48912.274775999998</v>
      </c>
      <c r="P15" s="24">
        <v>42527.489183999998</v>
      </c>
      <c r="Q15" s="24">
        <v>91439.763959999997</v>
      </c>
      <c r="R15" s="24">
        <v>11654.657080000001</v>
      </c>
      <c r="S15" s="24">
        <v>8288.1118800000004</v>
      </c>
      <c r="T15" s="24">
        <v>19942.768960000001</v>
      </c>
      <c r="U15" s="24">
        <v>10013.186716</v>
      </c>
      <c r="V15" s="24">
        <v>10939.000752</v>
      </c>
      <c r="W15" s="24">
        <v>20952.187468</v>
      </c>
      <c r="X15" s="24">
        <v>61242.823391000005</v>
      </c>
      <c r="Y15" s="24">
        <v>70508.692320000016</v>
      </c>
      <c r="Z15" s="24">
        <v>131751.51571100001</v>
      </c>
      <c r="AA15" s="24">
        <v>33237.055674000003</v>
      </c>
      <c r="AB15" s="24">
        <v>17427.564792000001</v>
      </c>
      <c r="AC15" s="24">
        <v>50664.620466000008</v>
      </c>
      <c r="AD15" s="24">
        <v>8001.8272740000002</v>
      </c>
      <c r="AE15" s="24">
        <v>3612.763242</v>
      </c>
      <c r="AF15" s="24">
        <v>11614.590516</v>
      </c>
      <c r="AG15" s="25">
        <f t="shared" si="0"/>
        <v>-0.20133867010468454</v>
      </c>
      <c r="AH15" s="25">
        <f t="shared" si="1"/>
        <v>-0.39684756893531348</v>
      </c>
      <c r="AI15" s="25">
        <f t="shared" si="2"/>
        <v>-0.30596803029898167</v>
      </c>
      <c r="AJ15" s="25">
        <f t="shared" si="3"/>
        <v>-0.64934748750573101</v>
      </c>
      <c r="AK15" s="25">
        <f t="shared" si="4"/>
        <v>-0.52442512887373693</v>
      </c>
      <c r="AL15" s="35">
        <f t="shared" si="5"/>
        <v>-0.60637682121031211</v>
      </c>
      <c r="AM15" s="25">
        <f t="shared" si="6"/>
        <v>0.25136251672607646</v>
      </c>
      <c r="AN15" s="25">
        <f t="shared" si="7"/>
        <v>2.0278764533554785</v>
      </c>
      <c r="AO15" s="32">
        <f t="shared" si="8"/>
        <v>0.8039540385979802</v>
      </c>
      <c r="AP15" s="24">
        <f t="shared" si="9"/>
        <v>-12330.548615000007</v>
      </c>
      <c r="AQ15" s="24">
        <f t="shared" si="10"/>
        <v>-27981.203136000018</v>
      </c>
      <c r="AR15" s="24">
        <f t="shared" si="11"/>
        <v>-40311.751751000018</v>
      </c>
      <c r="AS15" s="24">
        <f t="shared" si="12"/>
        <v>-21582.398594000002</v>
      </c>
      <c r="AT15" s="24">
        <f t="shared" si="13"/>
        <v>-9139.4529120000007</v>
      </c>
      <c r="AU15" s="24">
        <f t="shared" si="14"/>
        <v>-30721.851506000006</v>
      </c>
      <c r="AV15" s="24">
        <f t="shared" si="15"/>
        <v>2011.3594419999999</v>
      </c>
      <c r="AW15" s="24">
        <f t="shared" si="16"/>
        <v>7326.2375099999999</v>
      </c>
      <c r="AX15" s="24">
        <f t="shared" si="17"/>
        <v>9337.5969519999999</v>
      </c>
      <c r="AY15" s="52">
        <v>0.13571885457978103</v>
      </c>
      <c r="AZ15" s="35">
        <v>2.9599920682039472E-2</v>
      </c>
      <c r="BA15" s="25">
        <v>3.1098143312593508E-2</v>
      </c>
      <c r="BB15" s="25">
        <v>0.19352512156469323</v>
      </c>
      <c r="BC15" s="25">
        <v>7.4419461376208515E-2</v>
      </c>
      <c r="BD15" s="25">
        <v>1.7060259454346225E-2</v>
      </c>
      <c r="BE15" s="26">
        <f t="shared" si="18"/>
        <v>-0.28885836596403747</v>
      </c>
      <c r="BF15" s="26">
        <f t="shared" si="19"/>
        <v>0.40618964231452925</v>
      </c>
      <c r="BG15" s="26">
        <f t="shared" si="20"/>
        <v>0.58440515975370355</v>
      </c>
      <c r="BH15" s="26">
        <f t="shared" si="21"/>
        <v>0.41559484024629645</v>
      </c>
    </row>
    <row r="16" spans="1:61" x14ac:dyDescent="0.2">
      <c r="A16" s="20">
        <v>14</v>
      </c>
      <c r="B16" s="27" t="s">
        <v>19</v>
      </c>
      <c r="C16" s="28">
        <v>39.908700000000003</v>
      </c>
      <c r="D16" s="28">
        <v>35.5961</v>
      </c>
      <c r="E16" s="29">
        <v>6.9942000000000002</v>
      </c>
      <c r="F16" s="29">
        <v>8.1144999999999996</v>
      </c>
      <c r="G16" s="23">
        <v>14.256399999999999</v>
      </c>
      <c r="H16" s="23">
        <v>10.0878</v>
      </c>
      <c r="I16" s="33">
        <v>34.535499999999999</v>
      </c>
      <c r="J16" s="23">
        <v>26.024699999999999</v>
      </c>
      <c r="K16" s="23">
        <v>15.8306</v>
      </c>
      <c r="L16" s="23">
        <v>10.857700000000001</v>
      </c>
      <c r="M16" s="23">
        <v>5.7222999999999997</v>
      </c>
      <c r="N16" s="23">
        <v>1.6556999999999999</v>
      </c>
      <c r="O16" s="24">
        <v>189579.893958</v>
      </c>
      <c r="P16" s="24">
        <v>191091.25555200002</v>
      </c>
      <c r="Q16" s="24">
        <v>380671.14951000002</v>
      </c>
      <c r="R16" s="24">
        <v>33224.828028000004</v>
      </c>
      <c r="S16" s="24">
        <v>43561.232639999995</v>
      </c>
      <c r="T16" s="24">
        <v>76786.060667999991</v>
      </c>
      <c r="U16" s="24">
        <v>67722.747176000004</v>
      </c>
      <c r="V16" s="24">
        <v>54154.538496000001</v>
      </c>
      <c r="W16" s="24">
        <v>121877.285672</v>
      </c>
      <c r="X16" s="24">
        <v>165109.39053</v>
      </c>
      <c r="Y16" s="24">
        <v>141246.977274</v>
      </c>
      <c r="Z16" s="24">
        <v>306356.36780400004</v>
      </c>
      <c r="AA16" s="24">
        <v>75683.882316000003</v>
      </c>
      <c r="AB16" s="24">
        <v>58929.298134000011</v>
      </c>
      <c r="AC16" s="24">
        <v>134613.18045000001</v>
      </c>
      <c r="AD16" s="24">
        <v>27357.515177999998</v>
      </c>
      <c r="AE16" s="24">
        <v>8986.1792939999996</v>
      </c>
      <c r="AF16" s="24">
        <v>36343.694471999996</v>
      </c>
      <c r="AG16" s="25">
        <f t="shared" si="0"/>
        <v>0.14820782360984941</v>
      </c>
      <c r="AH16" s="25">
        <f t="shared" si="1"/>
        <v>0.35288739794628565</v>
      </c>
      <c r="AI16" s="25">
        <f t="shared" si="2"/>
        <v>0.24257625927183235</v>
      </c>
      <c r="AJ16" s="25">
        <f t="shared" si="3"/>
        <v>-0.56100523636885247</v>
      </c>
      <c r="AK16" s="25">
        <f t="shared" si="4"/>
        <v>-0.26078819841116041</v>
      </c>
      <c r="AL16" s="25">
        <f t="shared" si="5"/>
        <v>-0.42957992366489706</v>
      </c>
      <c r="AM16" s="25">
        <f t="shared" si="6"/>
        <v>1.4754714284307657</v>
      </c>
      <c r="AN16" s="25">
        <f t="shared" si="7"/>
        <v>5.0264253276315722</v>
      </c>
      <c r="AO16" s="32">
        <f t="shared" si="8"/>
        <v>2.3534644026324019</v>
      </c>
      <c r="AP16" s="24">
        <f t="shared" si="9"/>
        <v>24470.503427999996</v>
      </c>
      <c r="AQ16" s="24">
        <f t="shared" si="10"/>
        <v>49844.278278000013</v>
      </c>
      <c r="AR16" s="24">
        <f t="shared" si="11"/>
        <v>74314.78170599998</v>
      </c>
      <c r="AS16" s="24">
        <f t="shared" si="12"/>
        <v>-42459.054287999999</v>
      </c>
      <c r="AT16" s="24">
        <f t="shared" si="13"/>
        <v>-15368.065494000017</v>
      </c>
      <c r="AU16" s="24">
        <f t="shared" si="14"/>
        <v>-57827.119782000023</v>
      </c>
      <c r="AV16" s="24">
        <f t="shared" si="15"/>
        <v>40365.231998000003</v>
      </c>
      <c r="AW16" s="24">
        <f t="shared" si="16"/>
        <v>45168.359202</v>
      </c>
      <c r="AX16" s="24">
        <f t="shared" si="17"/>
        <v>85533.591199999995</v>
      </c>
      <c r="AY16" s="32">
        <v>0.37620707634212436</v>
      </c>
      <c r="AZ16" s="25">
        <v>7.5885602113323292E-2</v>
      </c>
      <c r="BA16" s="32">
        <v>0.12044804912112869</v>
      </c>
      <c r="BB16" s="25">
        <v>0.30010576493199642</v>
      </c>
      <c r="BC16" s="25">
        <v>0.13186666162174238</v>
      </c>
      <c r="BD16" s="25">
        <v>3.5602172424737559E-2</v>
      </c>
      <c r="BE16" s="55">
        <f t="shared" si="18"/>
        <v>0.31110483411047474</v>
      </c>
      <c r="BF16" s="56">
        <f t="shared" si="19"/>
        <v>-0.23728448405999913</v>
      </c>
      <c r="BG16" s="56">
        <f t="shared" si="20"/>
        <v>0.43269348289208692</v>
      </c>
      <c r="BH16" s="55">
        <f t="shared" si="21"/>
        <v>0.56730651710791313</v>
      </c>
      <c r="BI16" s="18"/>
    </row>
    <row r="17" spans="1:61" x14ac:dyDescent="0.2">
      <c r="A17" s="20">
        <v>15</v>
      </c>
      <c r="B17" s="27" t="s">
        <v>20</v>
      </c>
      <c r="C17" s="22">
        <v>17.418199999999999</v>
      </c>
      <c r="D17" s="22">
        <v>14.1692</v>
      </c>
      <c r="E17" s="29">
        <v>6.2237999999999998</v>
      </c>
      <c r="F17" s="29">
        <v>6.3456999999999999</v>
      </c>
      <c r="G17" s="23">
        <v>5.7435</v>
      </c>
      <c r="H17" s="23">
        <v>0.3957</v>
      </c>
      <c r="I17" s="23">
        <v>22.630600000000001</v>
      </c>
      <c r="J17" s="23">
        <v>19.898800000000001</v>
      </c>
      <c r="K17" s="34">
        <v>9.3030000000000008</v>
      </c>
      <c r="L17" s="23">
        <v>7.1917</v>
      </c>
      <c r="M17" s="23">
        <v>5.1276999999999999</v>
      </c>
      <c r="N17" s="23">
        <v>2.4218999999999999</v>
      </c>
      <c r="O17" s="24">
        <v>70943.806054000001</v>
      </c>
      <c r="P17" s="24">
        <v>64253.354624000007</v>
      </c>
      <c r="Q17" s="24">
        <v>135197.16067800001</v>
      </c>
      <c r="R17" s="24">
        <v>25349.350686000002</v>
      </c>
      <c r="S17" s="24">
        <v>28775.972704</v>
      </c>
      <c r="T17" s="24">
        <v>54125.323390000005</v>
      </c>
      <c r="U17" s="24">
        <v>23393.103195</v>
      </c>
      <c r="V17" s="24">
        <v>1794.3887040000002</v>
      </c>
      <c r="W17" s="24">
        <v>25187.491899000001</v>
      </c>
      <c r="X17" s="24">
        <v>93864.487007999996</v>
      </c>
      <c r="Y17" s="24">
        <v>91040.790772000008</v>
      </c>
      <c r="Z17" s="24">
        <v>184905.27778</v>
      </c>
      <c r="AA17" s="24">
        <v>38585.867040000005</v>
      </c>
      <c r="AB17" s="24">
        <v>32903.393922999996</v>
      </c>
      <c r="AC17" s="24">
        <v>71489.260963000008</v>
      </c>
      <c r="AD17" s="24">
        <v>21268.058736000003</v>
      </c>
      <c r="AE17" s="24">
        <v>11080.652661</v>
      </c>
      <c r="AF17" s="24">
        <v>32348.711397000003</v>
      </c>
      <c r="AG17" s="25">
        <f t="shared" si="0"/>
        <v>-0.24418906110941063</v>
      </c>
      <c r="AH17" s="25">
        <f t="shared" si="1"/>
        <v>-0.29423553904629085</v>
      </c>
      <c r="AI17" s="25">
        <f t="shared" si="2"/>
        <v>-0.26883016914824154</v>
      </c>
      <c r="AJ17" s="25">
        <f t="shared" si="3"/>
        <v>-0.34304053192010386</v>
      </c>
      <c r="AK17" s="25">
        <f t="shared" si="4"/>
        <v>-0.12544059219723425</v>
      </c>
      <c r="AL17" s="25">
        <f t="shared" si="5"/>
        <v>-0.24288875474579164</v>
      </c>
      <c r="AM17" s="25">
        <f t="shared" si="6"/>
        <v>9.9917180283265683E-2</v>
      </c>
      <c r="AN17" s="25">
        <f t="shared" si="7"/>
        <v>-0.83806109992820033</v>
      </c>
      <c r="AO17" s="25">
        <f t="shared" si="8"/>
        <v>-0.22137572684469065</v>
      </c>
      <c r="AP17" s="24">
        <f t="shared" si="9"/>
        <v>-22920.680953999996</v>
      </c>
      <c r="AQ17" s="24">
        <f t="shared" si="10"/>
        <v>-26787.436148000001</v>
      </c>
      <c r="AR17" s="24">
        <f t="shared" si="11"/>
        <v>-49708.117101999989</v>
      </c>
      <c r="AS17" s="24">
        <f t="shared" si="12"/>
        <v>-13236.516354000003</v>
      </c>
      <c r="AT17" s="24">
        <f t="shared" si="13"/>
        <v>-4127.4212189999962</v>
      </c>
      <c r="AU17" s="24">
        <f t="shared" si="14"/>
        <v>-17363.937573000003</v>
      </c>
      <c r="AV17" s="24">
        <f t="shared" si="15"/>
        <v>2125.044458999997</v>
      </c>
      <c r="AW17" s="24">
        <f t="shared" si="16"/>
        <v>-9286.2639569999992</v>
      </c>
      <c r="AX17" s="24">
        <f t="shared" si="17"/>
        <v>-7161.2194980000022</v>
      </c>
      <c r="AY17" s="52">
        <v>0.15706555496073862</v>
      </c>
      <c r="AZ17" s="25">
        <v>6.2880195952688817E-2</v>
      </c>
      <c r="BA17" s="25">
        <v>2.9261615949226796E-2</v>
      </c>
      <c r="BB17" s="25">
        <v>0.21197756905697324</v>
      </c>
      <c r="BC17" s="25">
        <v>8.1956123343578435E-2</v>
      </c>
      <c r="BD17" s="25">
        <v>3.7084940388885775E-2</v>
      </c>
      <c r="BE17" s="26">
        <f t="shared" si="18"/>
        <v>0.13517592858472938</v>
      </c>
      <c r="BF17" s="26">
        <f t="shared" si="19"/>
        <v>-0.11907927677189101</v>
      </c>
      <c r="BG17" s="26">
        <f t="shared" si="20"/>
        <v>0.46834548226798134</v>
      </c>
      <c r="BH17" s="26">
        <f t="shared" si="21"/>
        <v>0.53165451773201866</v>
      </c>
      <c r="BI17" s="18"/>
    </row>
    <row r="18" spans="1:61" x14ac:dyDescent="0.2">
      <c r="A18" s="20">
        <v>16</v>
      </c>
      <c r="B18" s="27" t="s">
        <v>21</v>
      </c>
      <c r="C18" s="22">
        <v>20.328299999999999</v>
      </c>
      <c r="D18" s="22">
        <v>19.8125</v>
      </c>
      <c r="E18" s="41">
        <v>5.4344999999999999</v>
      </c>
      <c r="F18" s="29">
        <v>4.4538000000000002</v>
      </c>
      <c r="G18" s="23">
        <v>4.7775999999999996</v>
      </c>
      <c r="H18" s="23">
        <v>1.4739</v>
      </c>
      <c r="I18" s="23">
        <v>21.0685</v>
      </c>
      <c r="J18" s="23">
        <v>20.948899999999998</v>
      </c>
      <c r="K18" s="34">
        <v>8.2057000000000002</v>
      </c>
      <c r="L18" s="23">
        <v>7.2915999999999999</v>
      </c>
      <c r="M18" s="23">
        <v>7.9433999999999996</v>
      </c>
      <c r="N18" s="23">
        <v>5.3651</v>
      </c>
      <c r="O18" s="24">
        <v>88161.600986999998</v>
      </c>
      <c r="P18" s="24">
        <v>95887.744999999995</v>
      </c>
      <c r="Q18" s="24">
        <v>184049.34598699998</v>
      </c>
      <c r="R18" s="24">
        <v>23568.828705</v>
      </c>
      <c r="S18" s="24">
        <v>21555.323088000001</v>
      </c>
      <c r="T18" s="24">
        <v>45124.151792999997</v>
      </c>
      <c r="U18" s="24">
        <v>20719.925663999999</v>
      </c>
      <c r="V18" s="24">
        <v>7133.3222640000004</v>
      </c>
      <c r="W18" s="24">
        <v>27853.247927999997</v>
      </c>
      <c r="X18" s="24">
        <v>92465.643485000008</v>
      </c>
      <c r="Y18" s="24">
        <v>102817.2012</v>
      </c>
      <c r="Z18" s="24">
        <v>195282.84468500002</v>
      </c>
      <c r="AA18" s="24">
        <v>36013.258217000002</v>
      </c>
      <c r="AB18" s="24">
        <v>35787.1728</v>
      </c>
      <c r="AC18" s="24">
        <v>71800.431016999995</v>
      </c>
      <c r="AD18" s="24">
        <v>34862.073353999993</v>
      </c>
      <c r="AE18" s="24">
        <v>26331.910800000001</v>
      </c>
      <c r="AF18" s="24">
        <v>61193.984153999991</v>
      </c>
      <c r="AG18" s="25">
        <f t="shared" si="0"/>
        <v>-4.6547477914845481E-2</v>
      </c>
      <c r="AH18" s="25">
        <f t="shared" si="1"/>
        <v>-6.7395884337688061E-2</v>
      </c>
      <c r="AI18" s="25">
        <f t="shared" si="2"/>
        <v>-5.7524247540126638E-2</v>
      </c>
      <c r="AJ18" s="25">
        <f t="shared" si="3"/>
        <v>-0.34555133659429982</v>
      </c>
      <c r="AK18" s="25">
        <f t="shared" si="4"/>
        <v>-0.39768019093142781</v>
      </c>
      <c r="AL18" s="25">
        <f t="shared" si="5"/>
        <v>-0.37153369201480035</v>
      </c>
      <c r="AM18" s="25">
        <f t="shared" si="6"/>
        <v>-0.40565997169463697</v>
      </c>
      <c r="AN18" s="25">
        <f t="shared" si="7"/>
        <v>-0.72909971030283149</v>
      </c>
      <c r="AO18" s="25">
        <f t="shared" si="8"/>
        <v>-0.54483682811197798</v>
      </c>
      <c r="AP18" s="24">
        <f t="shared" si="9"/>
        <v>-4304.0424980000098</v>
      </c>
      <c r="AQ18" s="24">
        <f t="shared" si="10"/>
        <v>-6929.4562000000005</v>
      </c>
      <c r="AR18" s="24">
        <f t="shared" si="11"/>
        <v>-11233.498698000039</v>
      </c>
      <c r="AS18" s="24">
        <f t="shared" si="12"/>
        <v>-12444.429512000002</v>
      </c>
      <c r="AT18" s="24">
        <f t="shared" si="13"/>
        <v>-14231.849711999999</v>
      </c>
      <c r="AU18" s="24">
        <f t="shared" si="14"/>
        <v>-26676.279223999998</v>
      </c>
      <c r="AV18" s="24">
        <f t="shared" si="15"/>
        <v>-14142.147689999994</v>
      </c>
      <c r="AW18" s="24">
        <f t="shared" si="16"/>
        <v>-19198.588536000003</v>
      </c>
      <c r="AX18" s="24">
        <f t="shared" si="17"/>
        <v>-33340.736225999994</v>
      </c>
      <c r="AY18" s="52">
        <v>0.20056267372843029</v>
      </c>
      <c r="AZ18" s="35">
        <v>4.9172793767878253E-2</v>
      </c>
      <c r="BA18" s="25">
        <v>3.0352304956601808E-2</v>
      </c>
      <c r="BB18" s="25">
        <v>0.21005360406956797</v>
      </c>
      <c r="BC18" s="25">
        <v>7.723125568555235E-2</v>
      </c>
      <c r="BD18" s="25">
        <v>6.5822560807416733E-2</v>
      </c>
      <c r="BE18" s="26">
        <f t="shared" si="18"/>
        <v>-8.543087321827092E-2</v>
      </c>
      <c r="BF18" s="26">
        <f t="shared" si="19"/>
        <v>9.3411061795725558E-2</v>
      </c>
      <c r="BG18" s="26">
        <f t="shared" si="20"/>
        <v>0.52231073091674551</v>
      </c>
      <c r="BH18" s="26">
        <f t="shared" si="21"/>
        <v>0.4776892690832546</v>
      </c>
    </row>
    <row r="19" spans="1:61" x14ac:dyDescent="0.2">
      <c r="A19" s="20">
        <v>17</v>
      </c>
      <c r="B19" s="27" t="s">
        <v>22</v>
      </c>
      <c r="C19" s="22">
        <v>15.7102</v>
      </c>
      <c r="D19" s="22">
        <v>13.875299999999999</v>
      </c>
      <c r="E19" s="29">
        <v>8.7325999999999997</v>
      </c>
      <c r="F19" s="29">
        <v>9.7165999999999997</v>
      </c>
      <c r="G19" s="23">
        <v>5.7637999999999998</v>
      </c>
      <c r="H19" s="23">
        <v>0.81499999999999995</v>
      </c>
      <c r="I19" s="23">
        <v>18.872800000000002</v>
      </c>
      <c r="J19" s="34">
        <v>13.4085</v>
      </c>
      <c r="K19" s="23">
        <v>11.882899999999999</v>
      </c>
      <c r="L19" s="23">
        <v>11.4102</v>
      </c>
      <c r="M19" s="23">
        <v>12.4011</v>
      </c>
      <c r="N19" s="23">
        <v>5.1307999999999998</v>
      </c>
      <c r="O19" s="24">
        <v>84787.949400000012</v>
      </c>
      <c r="P19" s="24">
        <v>85152.577346999999</v>
      </c>
      <c r="Q19" s="24">
        <v>169940.526747</v>
      </c>
      <c r="R19" s="24">
        <v>47129.842199999999</v>
      </c>
      <c r="S19" s="24">
        <v>59630.677034</v>
      </c>
      <c r="T19" s="24">
        <v>106760.51923400001</v>
      </c>
      <c r="U19" s="24">
        <v>31107.228600000002</v>
      </c>
      <c r="V19" s="24">
        <v>5001.6468499999992</v>
      </c>
      <c r="W19" s="24">
        <v>36108.87545</v>
      </c>
      <c r="X19" s="24">
        <v>102788.62919200001</v>
      </c>
      <c r="Y19" s="24">
        <v>83190.088380000001</v>
      </c>
      <c r="Z19" s="24">
        <v>185978.71757199999</v>
      </c>
      <c r="AA19" s="24">
        <v>64718.907730999992</v>
      </c>
      <c r="AB19" s="24">
        <v>70792.075656000001</v>
      </c>
      <c r="AC19" s="24">
        <v>135510.98338699999</v>
      </c>
      <c r="AD19" s="24">
        <v>67541.227029000001</v>
      </c>
      <c r="AE19" s="24">
        <v>31832.919824000001</v>
      </c>
      <c r="AF19" s="24">
        <v>99374.146852999998</v>
      </c>
      <c r="AG19" s="25">
        <f t="shared" si="0"/>
        <v>-0.1751232595813329</v>
      </c>
      <c r="AH19" s="25">
        <f t="shared" si="1"/>
        <v>2.3590418104085131E-2</v>
      </c>
      <c r="AI19" s="25">
        <f t="shared" si="2"/>
        <v>-8.6236699738457712E-2</v>
      </c>
      <c r="AJ19" s="25">
        <f t="shared" si="3"/>
        <v>-0.2717763038292893</v>
      </c>
      <c r="AK19" s="25">
        <f t="shared" si="4"/>
        <v>-0.15766451991373431</v>
      </c>
      <c r="AL19" s="25">
        <f t="shared" si="5"/>
        <v>-0.21216334967397266</v>
      </c>
      <c r="AM19" s="25">
        <f t="shared" si="6"/>
        <v>-0.53943346947718951</v>
      </c>
      <c r="AN19" s="25">
        <f t="shared" si="7"/>
        <v>-0.84287816268022397</v>
      </c>
      <c r="AO19" s="35">
        <f t="shared" si="8"/>
        <v>-0.63663712752760193</v>
      </c>
      <c r="AP19" s="24">
        <f t="shared" si="9"/>
        <v>-18000.679791999995</v>
      </c>
      <c r="AQ19" s="24">
        <f t="shared" si="10"/>
        <v>1962.4889669999975</v>
      </c>
      <c r="AR19" s="24">
        <f t="shared" si="11"/>
        <v>-16038.190824999998</v>
      </c>
      <c r="AS19" s="24">
        <f t="shared" si="12"/>
        <v>-17589.065530999993</v>
      </c>
      <c r="AT19" s="24">
        <f t="shared" si="13"/>
        <v>-11161.398622000001</v>
      </c>
      <c r="AU19" s="24">
        <f t="shared" si="14"/>
        <v>-28750.464152999979</v>
      </c>
      <c r="AV19" s="24">
        <f t="shared" si="15"/>
        <v>-36433.998428999999</v>
      </c>
      <c r="AW19" s="24">
        <f t="shared" si="16"/>
        <v>-26831.272974</v>
      </c>
      <c r="AX19" s="24">
        <f t="shared" si="17"/>
        <v>-63265.271402999999</v>
      </c>
      <c r="AY19" s="52">
        <v>0.14733888857802027</v>
      </c>
      <c r="AZ19" s="25">
        <v>9.2561654062471022E-2</v>
      </c>
      <c r="BA19" s="25">
        <v>3.1306491032157997E-2</v>
      </c>
      <c r="BB19" s="25">
        <v>0.15962920378999662</v>
      </c>
      <c r="BC19" s="25">
        <v>0.11631175150184495</v>
      </c>
      <c r="BD19" s="25">
        <v>8.5294791503836259E-2</v>
      </c>
      <c r="BE19" s="55">
        <f t="shared" si="18"/>
        <v>0.2652424504404558</v>
      </c>
      <c r="BF19" s="56">
        <f t="shared" si="19"/>
        <v>-0.20963764719411659</v>
      </c>
      <c r="BG19" s="56">
        <f t="shared" si="20"/>
        <v>0.44145384958928308</v>
      </c>
      <c r="BH19" s="55">
        <f t="shared" si="21"/>
        <v>0.55854615041071687</v>
      </c>
      <c r="BI19" s="18"/>
    </row>
    <row r="20" spans="1:61" x14ac:dyDescent="0.2">
      <c r="A20" s="20">
        <v>18</v>
      </c>
      <c r="B20" s="27" t="s">
        <v>23</v>
      </c>
      <c r="C20" s="22">
        <v>15.749700000000001</v>
      </c>
      <c r="D20" s="22">
        <v>14.729799999999999</v>
      </c>
      <c r="E20" s="29">
        <v>8.8428000000000004</v>
      </c>
      <c r="F20" s="29">
        <v>6.9635999999999996</v>
      </c>
      <c r="G20" s="23">
        <v>1.5638000000000001</v>
      </c>
      <c r="H20" s="23">
        <v>0.26090000000000002</v>
      </c>
      <c r="I20" s="23">
        <v>19.9511</v>
      </c>
      <c r="J20" s="23">
        <v>19.052199999999999</v>
      </c>
      <c r="K20" s="23">
        <v>12.805300000000001</v>
      </c>
      <c r="L20" s="23">
        <v>11.258100000000001</v>
      </c>
      <c r="M20" s="23">
        <v>5.2587999999999999</v>
      </c>
      <c r="N20" s="23">
        <v>1.0922000000000001</v>
      </c>
      <c r="O20" s="24">
        <v>98260.645833000002</v>
      </c>
      <c r="P20" s="24">
        <v>105414.99208399998</v>
      </c>
      <c r="Q20" s="24">
        <v>203675.63791699999</v>
      </c>
      <c r="R20" s="24">
        <v>55169.256492000008</v>
      </c>
      <c r="S20" s="24">
        <v>49835.560488000003</v>
      </c>
      <c r="T20" s="24">
        <v>105004.81698</v>
      </c>
      <c r="U20" s="24">
        <v>9756.3761820000018</v>
      </c>
      <c r="V20" s="24">
        <v>1867.1517220000001</v>
      </c>
      <c r="W20" s="24">
        <v>11623.527904000002</v>
      </c>
      <c r="X20" s="24">
        <v>125647.83806899999</v>
      </c>
      <c r="Y20" s="24">
        <v>138059.099992</v>
      </c>
      <c r="Z20" s="24">
        <v>263706.93806099996</v>
      </c>
      <c r="AA20" s="24">
        <v>80645.090286999999</v>
      </c>
      <c r="AB20" s="24">
        <v>81580.24551600001</v>
      </c>
      <c r="AC20" s="24">
        <v>162225.33580300002</v>
      </c>
      <c r="AD20" s="24">
        <v>33118.818052000002</v>
      </c>
      <c r="AE20" s="24">
        <v>7914.474392000001</v>
      </c>
      <c r="AF20" s="24">
        <v>41033.292444000006</v>
      </c>
      <c r="AG20" s="25">
        <f t="shared" si="0"/>
        <v>-0.21796787479113011</v>
      </c>
      <c r="AH20" s="25">
        <f t="shared" si="1"/>
        <v>-0.23645024420622485</v>
      </c>
      <c r="AI20" s="25">
        <f t="shared" si="2"/>
        <v>-0.2276439921732879</v>
      </c>
      <c r="AJ20" s="25">
        <f t="shared" si="3"/>
        <v>-0.31590061718991835</v>
      </c>
      <c r="AK20" s="25">
        <f t="shared" si="4"/>
        <v>-0.38912220510263174</v>
      </c>
      <c r="AL20" s="25">
        <f t="shared" si="5"/>
        <v>-0.35272245571114946</v>
      </c>
      <c r="AM20" s="25">
        <f t="shared" si="6"/>
        <v>-0.70541291157548336</v>
      </c>
      <c r="AN20" s="25">
        <f t="shared" si="7"/>
        <v>-0.76408392654762669</v>
      </c>
      <c r="AO20" s="35">
        <f t="shared" si="8"/>
        <v>-0.71672933825958141</v>
      </c>
      <c r="AP20" s="24">
        <f t="shared" si="9"/>
        <v>-27387.192235999988</v>
      </c>
      <c r="AQ20" s="24">
        <f t="shared" si="10"/>
        <v>-32644.10790800002</v>
      </c>
      <c r="AR20" s="24">
        <f t="shared" si="11"/>
        <v>-60031.300143999979</v>
      </c>
      <c r="AS20" s="24">
        <f t="shared" si="12"/>
        <v>-25475.833794999991</v>
      </c>
      <c r="AT20" s="24">
        <f t="shared" si="13"/>
        <v>-31744.685028000007</v>
      </c>
      <c r="AU20" s="24">
        <f t="shared" si="14"/>
        <v>-57220.51882300002</v>
      </c>
      <c r="AV20" s="24">
        <f t="shared" si="15"/>
        <v>-23362.441870000002</v>
      </c>
      <c r="AW20" s="24">
        <f t="shared" si="16"/>
        <v>-6047.3226700000014</v>
      </c>
      <c r="AX20" s="24">
        <f t="shared" si="17"/>
        <v>-29409.764540000004</v>
      </c>
      <c r="AY20" s="52">
        <v>0.15204814606505035</v>
      </c>
      <c r="AZ20" s="25">
        <v>7.8388303642947951E-2</v>
      </c>
      <c r="BA20" s="35">
        <v>8.6772079695598605E-3</v>
      </c>
      <c r="BB20" s="25">
        <v>0.19470172588239201</v>
      </c>
      <c r="BC20" s="25">
        <v>0.11977520612441536</v>
      </c>
      <c r="BD20" s="25">
        <v>3.0295952454749839E-2</v>
      </c>
      <c r="BE20" s="26">
        <f t="shared" si="18"/>
        <v>-9.6678772619917974E-2</v>
      </c>
      <c r="BF20" s="26">
        <f t="shared" si="19"/>
        <v>0.10702590583453597</v>
      </c>
      <c r="BG20" s="26">
        <f t="shared" si="20"/>
        <v>0.52539738726946172</v>
      </c>
      <c r="BH20" s="26">
        <f t="shared" si="21"/>
        <v>0.47460261273053839</v>
      </c>
    </row>
    <row r="21" spans="1:61" x14ac:dyDescent="0.2">
      <c r="A21" s="20">
        <v>19</v>
      </c>
      <c r="B21" s="27" t="s">
        <v>24</v>
      </c>
      <c r="C21" s="42">
        <v>9.9481000000000002</v>
      </c>
      <c r="D21" s="22">
        <v>16.7835</v>
      </c>
      <c r="E21" s="29">
        <v>9.5470000000000006</v>
      </c>
      <c r="F21" s="29">
        <v>8.1434999999999995</v>
      </c>
      <c r="G21" s="23">
        <v>3.2242000000000002</v>
      </c>
      <c r="H21" s="23">
        <v>0.6704</v>
      </c>
      <c r="I21" s="23">
        <v>22.515699999999999</v>
      </c>
      <c r="J21" s="23">
        <v>15.2623</v>
      </c>
      <c r="K21" s="23">
        <v>14.1288</v>
      </c>
      <c r="L21" s="23">
        <v>10.872999999999999</v>
      </c>
      <c r="M21" s="23">
        <v>5.5045999999999999</v>
      </c>
      <c r="N21" s="23">
        <v>1.9138999999999999</v>
      </c>
      <c r="O21" s="24">
        <v>52579.787220999999</v>
      </c>
      <c r="P21" s="24">
        <v>104161.08636</v>
      </c>
      <c r="Q21" s="24">
        <v>156740.87358099999</v>
      </c>
      <c r="R21" s="24">
        <v>50459.809270000005</v>
      </c>
      <c r="S21" s="24">
        <v>50539.863959999995</v>
      </c>
      <c r="T21" s="24">
        <v>100999.67323</v>
      </c>
      <c r="U21" s="24">
        <v>17041.218922</v>
      </c>
      <c r="V21" s="24">
        <v>4160.6096639999996</v>
      </c>
      <c r="W21" s="24">
        <v>21201.828586</v>
      </c>
      <c r="X21" s="24">
        <v>119856.024554</v>
      </c>
      <c r="Y21" s="24">
        <v>95636.624260000011</v>
      </c>
      <c r="Z21" s="24">
        <v>215492.64881400001</v>
      </c>
      <c r="AA21" s="24">
        <v>75210.710735999994</v>
      </c>
      <c r="AB21" s="24">
        <v>68132.392599999992</v>
      </c>
      <c r="AC21" s="24">
        <v>143343.103336</v>
      </c>
      <c r="AD21" s="24">
        <v>29302.196811999998</v>
      </c>
      <c r="AE21" s="24">
        <v>11992.88018</v>
      </c>
      <c r="AF21" s="24">
        <v>41295.076992000002</v>
      </c>
      <c r="AG21" s="25">
        <f t="shared" si="0"/>
        <v>-0.56130876677533492</v>
      </c>
      <c r="AH21" s="25">
        <f t="shared" si="1"/>
        <v>8.9133866507303594E-2</v>
      </c>
      <c r="AI21" s="25">
        <f t="shared" si="2"/>
        <v>-0.27263934782160915</v>
      </c>
      <c r="AJ21" s="25">
        <f t="shared" si="3"/>
        <v>-0.32908745607894974</v>
      </c>
      <c r="AK21" s="25">
        <f t="shared" si="4"/>
        <v>-0.25821093269517736</v>
      </c>
      <c r="AL21" s="25">
        <f t="shared" si="5"/>
        <v>-0.29539914457374272</v>
      </c>
      <c r="AM21" s="25">
        <f t="shared" si="6"/>
        <v>-0.41843203663756756</v>
      </c>
      <c r="AN21" s="25">
        <f t="shared" si="7"/>
        <v>-0.65307669204112739</v>
      </c>
      <c r="AO21" s="25">
        <f t="shared" si="8"/>
        <v>-0.48657733244794821</v>
      </c>
      <c r="AP21" s="24">
        <f t="shared" si="9"/>
        <v>-67276.237332999997</v>
      </c>
      <c r="AQ21" s="24">
        <f t="shared" si="10"/>
        <v>8524.4620999999897</v>
      </c>
      <c r="AR21" s="24">
        <f t="shared" si="11"/>
        <v>-58751.775233000022</v>
      </c>
      <c r="AS21" s="24">
        <f t="shared" si="12"/>
        <v>-24750.901465999988</v>
      </c>
      <c r="AT21" s="24">
        <f t="shared" si="13"/>
        <v>-17592.528639999997</v>
      </c>
      <c r="AU21" s="24">
        <f t="shared" si="14"/>
        <v>-42343.430106</v>
      </c>
      <c r="AV21" s="24">
        <f t="shared" si="15"/>
        <v>-12260.977889999998</v>
      </c>
      <c r="AW21" s="24">
        <f t="shared" si="16"/>
        <v>-7832.2705160000005</v>
      </c>
      <c r="AX21" s="24">
        <f t="shared" si="17"/>
        <v>-20093.248406000002</v>
      </c>
      <c r="AY21" s="52">
        <v>0.13639639629832997</v>
      </c>
      <c r="AZ21" s="25">
        <v>8.7890230168723688E-2</v>
      </c>
      <c r="BA21" s="25">
        <v>1.8449897260339534E-2</v>
      </c>
      <c r="BB21" s="25">
        <v>0.18593911413513362</v>
      </c>
      <c r="BC21" s="25">
        <v>0.12368444955485261</v>
      </c>
      <c r="BD21" s="25">
        <v>3.5631702873828025E-2</v>
      </c>
      <c r="BE21" s="26">
        <f t="shared" si="18"/>
        <v>1.5865040149405374E-3</v>
      </c>
      <c r="BF21" s="26">
        <f t="shared" si="19"/>
        <v>-1.5839910068485841E-3</v>
      </c>
      <c r="BG21" s="26">
        <f t="shared" si="20"/>
        <v>0.49960368837125996</v>
      </c>
      <c r="BH21" s="26">
        <f t="shared" si="21"/>
        <v>0.5003963116287401</v>
      </c>
    </row>
    <row r="22" spans="1:61" x14ac:dyDescent="0.2">
      <c r="A22" s="20">
        <v>20</v>
      </c>
      <c r="B22" s="27" t="s">
        <v>25</v>
      </c>
      <c r="C22" s="22">
        <v>19.079000000000001</v>
      </c>
      <c r="D22" s="22">
        <v>14.763400000000001</v>
      </c>
      <c r="E22" s="36">
        <v>20.659800000000001</v>
      </c>
      <c r="F22" s="36">
        <v>18.083500000000001</v>
      </c>
      <c r="G22" s="23">
        <v>7.3837000000000002</v>
      </c>
      <c r="H22" s="23">
        <v>1.4272</v>
      </c>
      <c r="I22" s="33">
        <v>43.456200000000003</v>
      </c>
      <c r="J22" s="33">
        <v>40.691200000000002</v>
      </c>
      <c r="K22" s="33">
        <v>28.152500000000003</v>
      </c>
      <c r="L22" s="33">
        <v>25.2041</v>
      </c>
      <c r="M22" s="23">
        <v>18.0885</v>
      </c>
      <c r="N22" s="23">
        <v>5.2286000000000001</v>
      </c>
      <c r="O22" s="24">
        <v>1037117.6504800001</v>
      </c>
      <c r="P22" s="24">
        <v>911294.78170800011</v>
      </c>
      <c r="Q22" s="24">
        <v>1948412.4321880001</v>
      </c>
      <c r="R22" s="24">
        <v>1123048.5473760001</v>
      </c>
      <c r="S22" s="24">
        <v>1116233.3327700002</v>
      </c>
      <c r="T22" s="24">
        <v>2239281.8801460005</v>
      </c>
      <c r="U22" s="24">
        <v>401371.43434400001</v>
      </c>
      <c r="V22" s="24">
        <v>88096.232063999996</v>
      </c>
      <c r="W22" s="24">
        <v>489467.66640799999</v>
      </c>
      <c r="X22" s="24">
        <v>2369857.7932800003</v>
      </c>
      <c r="Y22" s="24">
        <v>2520756.7686400004</v>
      </c>
      <c r="Z22" s="24">
        <v>4890614.5619200002</v>
      </c>
      <c r="AA22" s="24">
        <v>1535279.6960000002</v>
      </c>
      <c r="AB22" s="24">
        <v>1561354.9286450001</v>
      </c>
      <c r="AC22" s="24">
        <v>3096634.6246450003</v>
      </c>
      <c r="AD22" s="24">
        <v>986445.49439999997</v>
      </c>
      <c r="AE22" s="24">
        <v>323903.66567000002</v>
      </c>
      <c r="AF22" s="24">
        <v>1310349.16007</v>
      </c>
      <c r="AG22" s="25">
        <f t="shared" si="0"/>
        <v>-0.56237135687176487</v>
      </c>
      <c r="AH22" s="25">
        <f t="shared" si="1"/>
        <v>-0.63848365179649513</v>
      </c>
      <c r="AI22" s="35">
        <f t="shared" si="2"/>
        <v>-0.60160171947325258</v>
      </c>
      <c r="AJ22" s="25">
        <f t="shared" si="3"/>
        <v>-0.26850556917936341</v>
      </c>
      <c r="AK22" s="25">
        <f t="shared" si="4"/>
        <v>-0.28508674594654293</v>
      </c>
      <c r="AL22" s="25">
        <f t="shared" si="5"/>
        <v>-0.27686596851809309</v>
      </c>
      <c r="AM22" s="25">
        <f t="shared" si="6"/>
        <v>-0.59311341921822858</v>
      </c>
      <c r="AN22" s="25">
        <f t="shared" si="7"/>
        <v>-0.7280171810288979</v>
      </c>
      <c r="AO22" s="35">
        <f t="shared" si="8"/>
        <v>-0.62646012122306982</v>
      </c>
      <c r="AP22" s="24">
        <f t="shared" si="9"/>
        <v>-1332740.1428000003</v>
      </c>
      <c r="AQ22" s="24">
        <f t="shared" si="10"/>
        <v>-1609461.9869320001</v>
      </c>
      <c r="AR22" s="37">
        <f t="shared" si="11"/>
        <v>-2942202.1297320002</v>
      </c>
      <c r="AS22" s="24">
        <f t="shared" si="12"/>
        <v>-412231.14862400014</v>
      </c>
      <c r="AT22" s="24">
        <f t="shared" si="13"/>
        <v>-445121.59587499988</v>
      </c>
      <c r="AU22" s="37">
        <f t="shared" si="14"/>
        <v>-857352.74449899979</v>
      </c>
      <c r="AV22" s="24">
        <f t="shared" si="15"/>
        <v>-585074.06005600002</v>
      </c>
      <c r="AW22" s="24">
        <f t="shared" si="16"/>
        <v>-235807.43360600004</v>
      </c>
      <c r="AX22" s="24">
        <f t="shared" si="17"/>
        <v>-820881.49366199994</v>
      </c>
      <c r="AY22" s="52">
        <v>0.16784253020121162</v>
      </c>
      <c r="AZ22" s="32">
        <v>0.1928989624518912</v>
      </c>
      <c r="BA22" s="25">
        <v>4.2164323232810504E-2</v>
      </c>
      <c r="BB22" s="25">
        <v>0.41985704864879253</v>
      </c>
      <c r="BC22" s="25">
        <v>0.26584468225537067</v>
      </c>
      <c r="BD22" s="25">
        <v>0.11249288286387224</v>
      </c>
      <c r="BE22" s="26">
        <f t="shared" si="18"/>
        <v>-6.0684950992756503E-3</v>
      </c>
      <c r="BF22" s="26">
        <f t="shared" si="19"/>
        <v>6.1055465787673846E-3</v>
      </c>
      <c r="BG22" s="26">
        <f t="shared" si="20"/>
        <v>0.50152174111406544</v>
      </c>
      <c r="BH22" s="26">
        <f t="shared" si="21"/>
        <v>0.4984782588859345</v>
      </c>
    </row>
    <row r="23" spans="1:61" ht="22.5" x14ac:dyDescent="0.2">
      <c r="A23" s="20">
        <v>21</v>
      </c>
      <c r="B23" s="21" t="s">
        <v>26</v>
      </c>
      <c r="C23" s="22">
        <v>18.741099999999999</v>
      </c>
      <c r="D23" s="22">
        <v>18.224299999999999</v>
      </c>
      <c r="E23" s="22">
        <v>13.2181</v>
      </c>
      <c r="F23" s="22">
        <v>11.6669</v>
      </c>
      <c r="G23" s="23">
        <v>6.3319000000000001</v>
      </c>
      <c r="H23" s="23">
        <v>1.2786999999999999</v>
      </c>
      <c r="I23" s="23">
        <v>19.5669</v>
      </c>
      <c r="J23" s="23">
        <v>18.561</v>
      </c>
      <c r="K23" s="23">
        <v>19.760200000000001</v>
      </c>
      <c r="L23" s="23">
        <v>16.784400000000002</v>
      </c>
      <c r="M23" s="23">
        <v>6.7454000000000001</v>
      </c>
      <c r="N23" s="23">
        <v>1.7484</v>
      </c>
      <c r="O23" s="24">
        <v>1139069.0651199999</v>
      </c>
      <c r="P23" s="24">
        <v>1251715.0875549999</v>
      </c>
      <c r="Q23" s="24">
        <v>2390784.152675</v>
      </c>
      <c r="R23" s="24">
        <v>803385.54351999995</v>
      </c>
      <c r="S23" s="24">
        <v>801327.60956500005</v>
      </c>
      <c r="T23" s="24">
        <v>1604713.1530849999</v>
      </c>
      <c r="U23" s="24">
        <v>384847.81647999998</v>
      </c>
      <c r="V23" s="24">
        <v>87826.038994999995</v>
      </c>
      <c r="W23" s="24">
        <v>472673.85547499999</v>
      </c>
      <c r="X23" s="24">
        <v>1190772.2671740002</v>
      </c>
      <c r="Y23" s="24">
        <v>1276338.4413300001</v>
      </c>
      <c r="Z23" s="24">
        <v>2467110.7085040002</v>
      </c>
      <c r="AA23" s="24">
        <v>1202535.8208920001</v>
      </c>
      <c r="AB23" s="24">
        <v>1154171.3773320001</v>
      </c>
      <c r="AC23" s="24">
        <v>2356707.1982240002</v>
      </c>
      <c r="AD23" s="24">
        <v>410501.16528399999</v>
      </c>
      <c r="AE23" s="24">
        <v>120227.90425199999</v>
      </c>
      <c r="AF23" s="24">
        <v>530729.06953600002</v>
      </c>
      <c r="AG23" s="25">
        <f t="shared" si="0"/>
        <v>-4.3419891006283517E-2</v>
      </c>
      <c r="AH23" s="25">
        <f t="shared" si="1"/>
        <v>-1.9292182212534148E-2</v>
      </c>
      <c r="AI23" s="25">
        <f t="shared" si="2"/>
        <v>-3.0937629011096535E-2</v>
      </c>
      <c r="AJ23" s="25">
        <f t="shared" si="3"/>
        <v>-0.33192381502276092</v>
      </c>
      <c r="AK23" s="25">
        <f t="shared" si="4"/>
        <v>-0.30571176403857714</v>
      </c>
      <c r="AL23" s="25">
        <f t="shared" si="5"/>
        <v>-0.31908675193324754</v>
      </c>
      <c r="AM23" s="25">
        <f t="shared" si="6"/>
        <v>-6.2492755133233491E-2</v>
      </c>
      <c r="AN23" s="25">
        <f t="shared" si="7"/>
        <v>-0.26950370181189442</v>
      </c>
      <c r="AO23" s="25">
        <f t="shared" si="8"/>
        <v>-0.10938766574771552</v>
      </c>
      <c r="AP23" s="24">
        <f t="shared" si="9"/>
        <v>-51703.202054000227</v>
      </c>
      <c r="AQ23" s="24">
        <f t="shared" si="10"/>
        <v>-24623.3537750002</v>
      </c>
      <c r="AR23" s="24">
        <f t="shared" si="11"/>
        <v>-76326.555829000194</v>
      </c>
      <c r="AS23" s="24">
        <f t="shared" si="12"/>
        <v>-399150.27737200016</v>
      </c>
      <c r="AT23" s="24">
        <f t="shared" si="13"/>
        <v>-352843.76776700001</v>
      </c>
      <c r="AU23" s="24">
        <f t="shared" si="14"/>
        <v>-751994.04513900029</v>
      </c>
      <c r="AV23" s="24">
        <f t="shared" si="15"/>
        <v>-25653.348804000008</v>
      </c>
      <c r="AW23" s="24">
        <f t="shared" si="16"/>
        <v>-32401.865256999998</v>
      </c>
      <c r="AX23" s="24">
        <f t="shared" si="17"/>
        <v>-58055.214061000035</v>
      </c>
      <c r="AY23" s="25">
        <v>0.1846692282218749</v>
      </c>
      <c r="AZ23" s="25">
        <v>0.12395144043686596</v>
      </c>
      <c r="BA23" s="25">
        <v>3.6510329045623444E-2</v>
      </c>
      <c r="BB23" s="25">
        <v>0.19033265434124522</v>
      </c>
      <c r="BC23" s="25">
        <v>0.18181524444644345</v>
      </c>
      <c r="BD23" s="25">
        <v>4.0944685697586483E-2</v>
      </c>
      <c r="BE23" s="26">
        <f t="shared" si="18"/>
        <v>-2.5615770306036678E-3</v>
      </c>
      <c r="BF23" s="26">
        <f t="shared" si="19"/>
        <v>2.5681555588943361E-3</v>
      </c>
      <c r="BG23" s="26">
        <f t="shared" si="20"/>
        <v>0.50064121551912366</v>
      </c>
      <c r="BH23" s="26">
        <f t="shared" si="21"/>
        <v>0.49935878448087639</v>
      </c>
    </row>
    <row r="24" spans="1:61" x14ac:dyDescent="0.2">
      <c r="A24" s="20">
        <v>22</v>
      </c>
      <c r="B24" s="27" t="s">
        <v>27</v>
      </c>
      <c r="C24" s="22">
        <v>20.779800000000002</v>
      </c>
      <c r="D24" s="22">
        <v>20.399000000000001</v>
      </c>
      <c r="E24" s="29">
        <v>6.3638000000000003</v>
      </c>
      <c r="F24" s="29">
        <v>10.0238</v>
      </c>
      <c r="G24" s="23">
        <v>3.8932000000000002</v>
      </c>
      <c r="H24" s="23">
        <v>0.59150000000000003</v>
      </c>
      <c r="I24" s="23">
        <v>19.847100000000001</v>
      </c>
      <c r="J24" s="23">
        <v>21.756900000000002</v>
      </c>
      <c r="K24" s="23">
        <v>15.736899999999999</v>
      </c>
      <c r="L24" s="23">
        <v>13.226500000000001</v>
      </c>
      <c r="M24" s="23">
        <v>5.7015000000000002</v>
      </c>
      <c r="N24" s="23">
        <v>1.4139999999999999</v>
      </c>
      <c r="O24" s="24">
        <v>54924.543966000005</v>
      </c>
      <c r="P24" s="24">
        <v>62067.425329999998</v>
      </c>
      <c r="Q24" s="24">
        <v>116991.969296</v>
      </c>
      <c r="R24" s="24">
        <v>16820.605245999999</v>
      </c>
      <c r="S24" s="24">
        <v>30499.115545999997</v>
      </c>
      <c r="T24" s="24">
        <v>47319.720791999993</v>
      </c>
      <c r="U24" s="24">
        <v>10290.389444</v>
      </c>
      <c r="V24" s="24">
        <v>1799.7393050000001</v>
      </c>
      <c r="W24" s="24">
        <v>12090.128749</v>
      </c>
      <c r="X24" s="24">
        <v>52782.171624000002</v>
      </c>
      <c r="Y24" s="24">
        <v>66606.573660000009</v>
      </c>
      <c r="Z24" s="24">
        <v>119388.745284</v>
      </c>
      <c r="AA24" s="24">
        <v>41851.341335999998</v>
      </c>
      <c r="AB24" s="24">
        <v>40491.607100000008</v>
      </c>
      <c r="AC24" s="24">
        <v>82342.948436000006</v>
      </c>
      <c r="AD24" s="24">
        <v>15162.79716</v>
      </c>
      <c r="AE24" s="24">
        <v>4328.8195999999998</v>
      </c>
      <c r="AF24" s="24">
        <v>19491.616760000001</v>
      </c>
      <c r="AG24" s="25">
        <f t="shared" si="0"/>
        <v>4.0588938955779197E-2</v>
      </c>
      <c r="AH24" s="25">
        <f t="shared" si="1"/>
        <v>-6.8148653812618476E-2</v>
      </c>
      <c r="AI24" s="25">
        <f t="shared" si="2"/>
        <v>-2.007539305567374E-2</v>
      </c>
      <c r="AJ24" s="25">
        <f t="shared" si="3"/>
        <v>-0.59808683045646793</v>
      </c>
      <c r="AK24" s="25">
        <f t="shared" si="4"/>
        <v>-0.24677932711640904</v>
      </c>
      <c r="AL24" s="25">
        <f t="shared" si="5"/>
        <v>-0.42533366012781737</v>
      </c>
      <c r="AM24" s="25">
        <f t="shared" si="6"/>
        <v>-0.32133963572721169</v>
      </c>
      <c r="AN24" s="25">
        <f t="shared" si="7"/>
        <v>-0.58424247917376826</v>
      </c>
      <c r="AO24" s="25">
        <f t="shared" si="8"/>
        <v>-0.37972673596728368</v>
      </c>
      <c r="AP24" s="24">
        <f t="shared" si="9"/>
        <v>2142.3723420000024</v>
      </c>
      <c r="AQ24" s="24">
        <f t="shared" si="10"/>
        <v>-4539.1483300000109</v>
      </c>
      <c r="AR24" s="24">
        <f t="shared" si="11"/>
        <v>-2396.7759880000085</v>
      </c>
      <c r="AS24" s="24">
        <f t="shared" si="12"/>
        <v>-25030.736089999999</v>
      </c>
      <c r="AT24" s="24">
        <f t="shared" si="13"/>
        <v>-9992.4915540000111</v>
      </c>
      <c r="AU24" s="24">
        <f t="shared" si="14"/>
        <v>-35023.227644000013</v>
      </c>
      <c r="AV24" s="24">
        <f t="shared" si="15"/>
        <v>-4872.4077159999997</v>
      </c>
      <c r="AW24" s="24">
        <f t="shared" si="16"/>
        <v>-2529.0802949999998</v>
      </c>
      <c r="AX24" s="24">
        <f t="shared" si="17"/>
        <v>-7401.4880110000013</v>
      </c>
      <c r="AY24" s="52">
        <v>0.20576022064637767</v>
      </c>
      <c r="AZ24" s="25">
        <v>8.3223799459710424E-2</v>
      </c>
      <c r="BA24" s="25">
        <v>2.1263575389036622E-2</v>
      </c>
      <c r="BB24" s="25">
        <v>0.20869093574370198</v>
      </c>
      <c r="BC24" s="25">
        <v>0.1439350662420204</v>
      </c>
      <c r="BD24" s="25">
        <v>3.4071249606701118E-2</v>
      </c>
      <c r="BE24" s="55">
        <f t="shared" si="18"/>
        <v>0.81319965006923867</v>
      </c>
      <c r="BF24" s="56">
        <f t="shared" si="19"/>
        <v>-0.4484887530384124</v>
      </c>
      <c r="BG24" s="56">
        <f t="shared" si="20"/>
        <v>0.35546712796419838</v>
      </c>
      <c r="BH24" s="55">
        <f t="shared" si="21"/>
        <v>0.64453287203580167</v>
      </c>
      <c r="BI24" s="18"/>
    </row>
    <row r="25" spans="1:61" x14ac:dyDescent="0.2">
      <c r="A25" s="20">
        <v>23</v>
      </c>
      <c r="B25" s="27" t="s">
        <v>28</v>
      </c>
      <c r="C25" s="28">
        <v>53.674500000000002</v>
      </c>
      <c r="D25" s="28">
        <v>56.0214</v>
      </c>
      <c r="E25" s="29">
        <v>11.906000000000001</v>
      </c>
      <c r="F25" s="29">
        <v>8.3119999999999994</v>
      </c>
      <c r="G25" s="23">
        <v>25.263100000000001</v>
      </c>
      <c r="H25" s="23">
        <v>5.7454000000000001</v>
      </c>
      <c r="I25" s="23">
        <v>27.3248</v>
      </c>
      <c r="J25" s="23">
        <v>27.5151</v>
      </c>
      <c r="K25" s="23">
        <v>18.6343</v>
      </c>
      <c r="L25" s="23">
        <v>13.907699999999998</v>
      </c>
      <c r="M25" s="23">
        <v>4.8697999999999997</v>
      </c>
      <c r="N25" s="23">
        <v>1.4063000000000001</v>
      </c>
      <c r="O25" s="24">
        <v>197151.26920500002</v>
      </c>
      <c r="P25" s="24">
        <v>224531.530344</v>
      </c>
      <c r="Q25" s="24">
        <v>421682.79954899999</v>
      </c>
      <c r="R25" s="24">
        <v>43731.809540000002</v>
      </c>
      <c r="S25" s="24">
        <v>33314.163520000002</v>
      </c>
      <c r="T25" s="24">
        <v>77045.973060000004</v>
      </c>
      <c r="U25" s="24">
        <v>92793.639979</v>
      </c>
      <c r="V25" s="24">
        <v>23027.333384000001</v>
      </c>
      <c r="W25" s="24">
        <v>115820.973363</v>
      </c>
      <c r="X25" s="24">
        <v>100972.240448</v>
      </c>
      <c r="Y25" s="24">
        <v>111097.16896800001</v>
      </c>
      <c r="Z25" s="24">
        <v>212069.40941600001</v>
      </c>
      <c r="AA25" s="24">
        <v>68858.583418000009</v>
      </c>
      <c r="AB25" s="24">
        <v>56154.842135999992</v>
      </c>
      <c r="AC25" s="24">
        <v>125013.425554</v>
      </c>
      <c r="AD25" s="24">
        <v>17995.177147999999</v>
      </c>
      <c r="AE25" s="24">
        <v>5678.1893840000002</v>
      </c>
      <c r="AF25" s="24">
        <v>23673.366532</v>
      </c>
      <c r="AG25" s="25">
        <f t="shared" si="0"/>
        <v>0.95252941135372304</v>
      </c>
      <c r="AH25" s="25">
        <f t="shared" si="1"/>
        <v>1.0210373714263876</v>
      </c>
      <c r="AI25" s="32">
        <f t="shared" si="2"/>
        <v>0.98841879510220987</v>
      </c>
      <c r="AJ25" s="25">
        <f t="shared" si="3"/>
        <v>-0.36490401966985186</v>
      </c>
      <c r="AK25" s="25">
        <f t="shared" si="4"/>
        <v>-0.40674459667579033</v>
      </c>
      <c r="AL25" s="25">
        <f t="shared" si="5"/>
        <v>-0.38369840904231745</v>
      </c>
      <c r="AM25" s="25">
        <f t="shared" si="6"/>
        <v>4.1565838566536799</v>
      </c>
      <c r="AN25" s="25">
        <f t="shared" si="7"/>
        <v>3.055400731945717</v>
      </c>
      <c r="AO25" s="32">
        <f t="shared" si="8"/>
        <v>3.8924589245235275</v>
      </c>
      <c r="AP25" s="24">
        <f t="shared" si="9"/>
        <v>96179.028757000022</v>
      </c>
      <c r="AQ25" s="24">
        <f t="shared" si="10"/>
        <v>113434.36137599999</v>
      </c>
      <c r="AR25" s="31">
        <f t="shared" si="11"/>
        <v>209613.39013299998</v>
      </c>
      <c r="AS25" s="24">
        <f t="shared" si="12"/>
        <v>-25126.773878000007</v>
      </c>
      <c r="AT25" s="24">
        <f t="shared" si="13"/>
        <v>-22840.67861599999</v>
      </c>
      <c r="AU25" s="24">
        <f t="shared" si="14"/>
        <v>-47967.452493999997</v>
      </c>
      <c r="AV25" s="24">
        <f t="shared" si="15"/>
        <v>74798.462830999997</v>
      </c>
      <c r="AW25" s="24">
        <f t="shared" si="16"/>
        <v>17349.144</v>
      </c>
      <c r="AX25" s="24">
        <f t="shared" si="17"/>
        <v>92147.606830999997</v>
      </c>
      <c r="AY25" s="32">
        <v>0.54899108787079887</v>
      </c>
      <c r="AZ25" s="25">
        <v>0.10030656363387819</v>
      </c>
      <c r="BA25" s="32">
        <v>0.15078794352725214</v>
      </c>
      <c r="BB25" s="25">
        <v>0.27424163308651045</v>
      </c>
      <c r="BC25" s="25">
        <v>0.1616635142054639</v>
      </c>
      <c r="BD25" s="25">
        <v>3.0613668969369994E-2</v>
      </c>
      <c r="BE25" s="26">
        <f t="shared" si="18"/>
        <v>-0.23821666950395304</v>
      </c>
      <c r="BF25" s="26">
        <f t="shared" si="19"/>
        <v>0.31270921792005413</v>
      </c>
      <c r="BG25" s="26">
        <f t="shared" si="20"/>
        <v>0.56760668732087527</v>
      </c>
      <c r="BH25" s="26">
        <f t="shared" si="21"/>
        <v>0.43239331267912473</v>
      </c>
    </row>
    <row r="26" spans="1:61" x14ac:dyDescent="0.2">
      <c r="A26" s="20">
        <v>24</v>
      </c>
      <c r="B26" s="27" t="s">
        <v>29</v>
      </c>
      <c r="C26" s="42">
        <v>8.1247000000000007</v>
      </c>
      <c r="D26" s="42">
        <v>9.5902999999999992</v>
      </c>
      <c r="E26" s="36">
        <v>28.103300000000001</v>
      </c>
      <c r="F26" s="36">
        <v>15.088200000000001</v>
      </c>
      <c r="G26" s="23">
        <v>4.5148000000000001</v>
      </c>
      <c r="H26" s="23">
        <v>2.7275999999999998</v>
      </c>
      <c r="I26" s="34">
        <v>13.5024</v>
      </c>
      <c r="J26" s="23">
        <v>20.272500000000001</v>
      </c>
      <c r="K26" s="23">
        <v>20.680799999999998</v>
      </c>
      <c r="L26" s="33">
        <v>22.011499999999998</v>
      </c>
      <c r="M26" s="23">
        <v>7.3479999999999999</v>
      </c>
      <c r="N26" s="23">
        <v>3.7877000000000001</v>
      </c>
      <c r="O26" s="24">
        <v>1662.8011020000004</v>
      </c>
      <c r="P26" s="24">
        <v>2042.4461909999998</v>
      </c>
      <c r="Q26" s="24">
        <v>3705.2472930000004</v>
      </c>
      <c r="R26" s="24">
        <v>5751.6213780000007</v>
      </c>
      <c r="S26" s="24">
        <v>3213.3339540000002</v>
      </c>
      <c r="T26" s="24">
        <v>8964.9553320000014</v>
      </c>
      <c r="U26" s="24">
        <v>923.99896799999999</v>
      </c>
      <c r="V26" s="24">
        <v>580.89697200000001</v>
      </c>
      <c r="W26" s="24">
        <v>1504.8959399999999</v>
      </c>
      <c r="X26" s="24">
        <v>2749.3586880000003</v>
      </c>
      <c r="Y26" s="24">
        <v>4269.5912250000001</v>
      </c>
      <c r="Z26" s="24">
        <v>7018.9499130000004</v>
      </c>
      <c r="AA26" s="24">
        <v>4211.024496</v>
      </c>
      <c r="AB26" s="24">
        <v>4635.8420149999993</v>
      </c>
      <c r="AC26" s="24">
        <v>8846.8665110000002</v>
      </c>
      <c r="AD26" s="24">
        <v>1496.19976</v>
      </c>
      <c r="AE26" s="24">
        <v>797.72749699999997</v>
      </c>
      <c r="AF26" s="24">
        <v>2293.9272569999998</v>
      </c>
      <c r="AG26" s="25">
        <f t="shared" si="0"/>
        <v>-0.3952040127548464</v>
      </c>
      <c r="AH26" s="25">
        <f t="shared" si="1"/>
        <v>-0.52162956981906394</v>
      </c>
      <c r="AI26" s="35">
        <f t="shared" si="2"/>
        <v>-0.47210803055633654</v>
      </c>
      <c r="AJ26" s="25">
        <f t="shared" si="3"/>
        <v>0.36584847308853097</v>
      </c>
      <c r="AK26" s="25">
        <f t="shared" si="4"/>
        <v>-0.30684998677635034</v>
      </c>
      <c r="AL26" s="25">
        <f t="shared" si="5"/>
        <v>1.3348095718769049E-2</v>
      </c>
      <c r="AM26" s="25">
        <f t="shared" si="6"/>
        <v>-0.38243609396114331</v>
      </c>
      <c r="AN26" s="25">
        <f t="shared" si="7"/>
        <v>-0.27181026831271426</v>
      </c>
      <c r="AO26" s="25">
        <f t="shared" si="8"/>
        <v>-0.34396527378636055</v>
      </c>
      <c r="AP26" s="24">
        <f t="shared" si="9"/>
        <v>-1086.5575859999999</v>
      </c>
      <c r="AQ26" s="24">
        <f t="shared" si="10"/>
        <v>-2227.1450340000001</v>
      </c>
      <c r="AR26" s="24">
        <f t="shared" si="11"/>
        <v>-3313.70262</v>
      </c>
      <c r="AS26" s="24">
        <f t="shared" si="12"/>
        <v>1540.5968820000007</v>
      </c>
      <c r="AT26" s="24">
        <f t="shared" si="13"/>
        <v>-1422.5080609999991</v>
      </c>
      <c r="AU26" s="24">
        <f t="shared" si="14"/>
        <v>118.08882100000119</v>
      </c>
      <c r="AV26" s="24">
        <f t="shared" si="15"/>
        <v>-572.20079199999998</v>
      </c>
      <c r="AW26" s="24">
        <f t="shared" si="16"/>
        <v>-216.83052499999997</v>
      </c>
      <c r="AX26" s="24">
        <f t="shared" si="17"/>
        <v>-789.03131699999994</v>
      </c>
      <c r="AY26" s="35">
        <v>8.8720812513468875E-2</v>
      </c>
      <c r="AZ26" s="32">
        <v>0.21466262797212848</v>
      </c>
      <c r="BA26" s="25">
        <v>3.6034191509230658E-2</v>
      </c>
      <c r="BB26" s="25">
        <v>0.16944571646186901</v>
      </c>
      <c r="BC26" s="25">
        <v>0.21357377570431887</v>
      </c>
      <c r="BD26" s="25">
        <v>5.5378105327957894E-2</v>
      </c>
      <c r="BE26" s="56">
        <f t="shared" si="18"/>
        <v>-0.44131684914256886</v>
      </c>
      <c r="BF26" s="55">
        <f t="shared" si="19"/>
        <v>0.78992331962269513</v>
      </c>
      <c r="BG26" s="55">
        <f t="shared" si="20"/>
        <v>0.64156720976286952</v>
      </c>
      <c r="BH26" s="56">
        <f t="shared" si="21"/>
        <v>0.35843279023713037</v>
      </c>
    </row>
    <row r="27" spans="1:61" ht="33.75" x14ac:dyDescent="0.2">
      <c r="A27" s="20">
        <v>25</v>
      </c>
      <c r="B27" s="27" t="s">
        <v>30</v>
      </c>
      <c r="C27" s="22">
        <v>15.095499999999999</v>
      </c>
      <c r="D27" s="22">
        <v>12.9343</v>
      </c>
      <c r="E27" s="29">
        <v>12.6793</v>
      </c>
      <c r="F27" s="29">
        <v>7.7103000000000002</v>
      </c>
      <c r="G27" s="23">
        <v>5.4870999999999999</v>
      </c>
      <c r="H27" s="23">
        <v>1.3261000000000001</v>
      </c>
      <c r="I27" s="23">
        <v>27.753</v>
      </c>
      <c r="J27" s="33">
        <v>28.5276</v>
      </c>
      <c r="K27" s="23">
        <v>15.037800000000001</v>
      </c>
      <c r="L27" s="23">
        <v>12.2803</v>
      </c>
      <c r="M27" s="23">
        <v>12.0245</v>
      </c>
      <c r="N27" s="23">
        <v>3.5455000000000001</v>
      </c>
      <c r="O27" s="24">
        <v>72899.641465000008</v>
      </c>
      <c r="P27" s="24">
        <v>68476.124345000004</v>
      </c>
      <c r="Q27" s="24">
        <v>141375.76581000001</v>
      </c>
      <c r="R27" s="24">
        <v>61231.255938999995</v>
      </c>
      <c r="S27" s="24">
        <v>40819.484745000002</v>
      </c>
      <c r="T27" s="24">
        <v>102050.74068399999</v>
      </c>
      <c r="U27" s="24">
        <v>26498.467933</v>
      </c>
      <c r="V27" s="24">
        <v>7020.5723150000003</v>
      </c>
      <c r="W27" s="24">
        <v>33519.040247999998</v>
      </c>
      <c r="X27" s="24">
        <v>134948.96249999999</v>
      </c>
      <c r="Y27" s="24">
        <v>152233.82881200002</v>
      </c>
      <c r="Z27" s="24">
        <v>287182.79131200002</v>
      </c>
      <c r="AA27" s="24">
        <v>73121.302500000005</v>
      </c>
      <c r="AB27" s="24">
        <v>65532.224511000008</v>
      </c>
      <c r="AC27" s="24">
        <v>138653.52701100003</v>
      </c>
      <c r="AD27" s="24">
        <v>58469.131250000006</v>
      </c>
      <c r="AE27" s="24">
        <v>18920.099835000001</v>
      </c>
      <c r="AF27" s="24">
        <v>77389.231085000007</v>
      </c>
      <c r="AG27" s="25">
        <f t="shared" si="0"/>
        <v>-0.45979842961000894</v>
      </c>
      <c r="AH27" s="25">
        <f t="shared" si="1"/>
        <v>-0.5501911442458427</v>
      </c>
      <c r="AI27" s="35">
        <f t="shared" si="2"/>
        <v>-0.50771505087710112</v>
      </c>
      <c r="AJ27" s="25">
        <f t="shared" si="3"/>
        <v>-0.16260714941449528</v>
      </c>
      <c r="AK27" s="25">
        <f t="shared" si="4"/>
        <v>-0.37710820821978674</v>
      </c>
      <c r="AL27" s="25">
        <f t="shared" si="5"/>
        <v>-0.26398741608712317</v>
      </c>
      <c r="AM27" s="25">
        <f t="shared" si="6"/>
        <v>-0.54679559339271022</v>
      </c>
      <c r="AN27" s="25">
        <f t="shared" si="7"/>
        <v>-0.62893576798084583</v>
      </c>
      <c r="AO27" s="25">
        <f t="shared" si="8"/>
        <v>-0.5668772027055734</v>
      </c>
      <c r="AP27" s="24">
        <f t="shared" si="9"/>
        <v>-62049.321034999986</v>
      </c>
      <c r="AQ27" s="24">
        <f t="shared" si="10"/>
        <v>-83757.704467000018</v>
      </c>
      <c r="AR27" s="24">
        <f t="shared" si="11"/>
        <v>-145807.025502</v>
      </c>
      <c r="AS27" s="24">
        <f t="shared" si="12"/>
        <v>-11890.04656100001</v>
      </c>
      <c r="AT27" s="24">
        <f t="shared" si="13"/>
        <v>-24712.739766000006</v>
      </c>
      <c r="AU27" s="24">
        <f t="shared" si="14"/>
        <v>-36602.786327000038</v>
      </c>
      <c r="AV27" s="24">
        <f t="shared" si="15"/>
        <v>-31970.663317000006</v>
      </c>
      <c r="AW27" s="24">
        <f t="shared" si="16"/>
        <v>-11899.52752</v>
      </c>
      <c r="AX27" s="24">
        <f t="shared" si="17"/>
        <v>-43870.190837000009</v>
      </c>
      <c r="AY27" s="52">
        <v>0.13965273042205273</v>
      </c>
      <c r="AZ27" s="25">
        <v>0.10080698411400144</v>
      </c>
      <c r="BA27" s="25">
        <v>3.3110522619915483E-2</v>
      </c>
      <c r="BB27" s="25">
        <v>0.28158295116223664</v>
      </c>
      <c r="BC27" s="25">
        <v>0.13594989151837411</v>
      </c>
      <c r="BD27" s="25">
        <v>7.5880201517423015E-2</v>
      </c>
      <c r="BE27" s="26">
        <f t="shared" si="18"/>
        <v>-0.3333554225040668</v>
      </c>
      <c r="BF27" s="26">
        <f t="shared" si="19"/>
        <v>0.50004970228097356</v>
      </c>
      <c r="BG27" s="26">
        <f t="shared" si="20"/>
        <v>0.60000795220685865</v>
      </c>
      <c r="BH27" s="26">
        <f t="shared" si="21"/>
        <v>0.3999920477931414</v>
      </c>
    </row>
    <row r="28" spans="1:61" x14ac:dyDescent="0.2">
      <c r="A28" s="20">
        <v>26</v>
      </c>
      <c r="B28" s="27" t="s">
        <v>31</v>
      </c>
      <c r="C28" s="22">
        <v>25.9815</v>
      </c>
      <c r="D28" s="28">
        <v>40.336100000000002</v>
      </c>
      <c r="E28" s="29">
        <v>12.1182</v>
      </c>
      <c r="F28" s="29">
        <v>8.5097000000000005</v>
      </c>
      <c r="G28" s="23">
        <v>2.9424000000000001</v>
      </c>
      <c r="H28" s="23">
        <v>0.61319999999999997</v>
      </c>
      <c r="I28" s="23">
        <v>19.555199999999999</v>
      </c>
      <c r="J28" s="23">
        <v>21.015799999999999</v>
      </c>
      <c r="K28" s="23">
        <v>16.9862</v>
      </c>
      <c r="L28" s="23">
        <v>14.7051</v>
      </c>
      <c r="M28" s="23">
        <v>4.5427</v>
      </c>
      <c r="N28" s="23">
        <v>2.1429</v>
      </c>
      <c r="O28" s="24">
        <v>130773.46339500001</v>
      </c>
      <c r="P28" s="24">
        <v>230000.87917100001</v>
      </c>
      <c r="Q28" s="24">
        <v>360774.34256600001</v>
      </c>
      <c r="R28" s="24">
        <v>60994.899605999999</v>
      </c>
      <c r="S28" s="24">
        <v>48523.245467000001</v>
      </c>
      <c r="T28" s="24">
        <v>109518.14507299999</v>
      </c>
      <c r="U28" s="24">
        <v>14810.070192000001</v>
      </c>
      <c r="V28" s="24">
        <v>3496.5338519999996</v>
      </c>
      <c r="W28" s="24">
        <v>18306.604044</v>
      </c>
      <c r="X28" s="24">
        <v>99057.843359999999</v>
      </c>
      <c r="Y28" s="24">
        <v>120476.01571199999</v>
      </c>
      <c r="Z28" s="24">
        <v>219533.85907199999</v>
      </c>
      <c r="AA28" s="24">
        <v>86044.44541</v>
      </c>
      <c r="AB28" s="24">
        <v>84299.044464000006</v>
      </c>
      <c r="AC28" s="24">
        <v>170343.48987400002</v>
      </c>
      <c r="AD28" s="24">
        <v>23011.273985</v>
      </c>
      <c r="AE28" s="24">
        <v>12284.474256</v>
      </c>
      <c r="AF28" s="24">
        <v>35295.748241000001</v>
      </c>
      <c r="AG28" s="25">
        <f t="shared" si="0"/>
        <v>0.32017272897551208</v>
      </c>
      <c r="AH28" s="25">
        <f t="shared" si="1"/>
        <v>0.90910097592222083</v>
      </c>
      <c r="AI28" s="32">
        <f t="shared" si="2"/>
        <v>0.64336537466722943</v>
      </c>
      <c r="AJ28" s="25">
        <f t="shared" si="3"/>
        <v>-0.29112333381474464</v>
      </c>
      <c r="AK28" s="25">
        <f t="shared" si="4"/>
        <v>-0.42439151267340991</v>
      </c>
      <c r="AL28" s="25">
        <f t="shared" si="5"/>
        <v>-0.35707466628746087</v>
      </c>
      <c r="AM28" s="25">
        <f t="shared" si="6"/>
        <v>-0.35639938051000519</v>
      </c>
      <c r="AN28" s="25">
        <f t="shared" si="7"/>
        <v>-0.71536967890243919</v>
      </c>
      <c r="AO28" s="25">
        <f t="shared" si="8"/>
        <v>-0.48133684774148489</v>
      </c>
      <c r="AP28" s="24">
        <f t="shared" si="9"/>
        <v>31715.620035000014</v>
      </c>
      <c r="AQ28" s="24">
        <f t="shared" si="10"/>
        <v>109524.86345900001</v>
      </c>
      <c r="AR28" s="31">
        <f t="shared" si="11"/>
        <v>141240.48349400001</v>
      </c>
      <c r="AS28" s="24">
        <f t="shared" si="12"/>
        <v>-25049.545804000001</v>
      </c>
      <c r="AT28" s="24">
        <f t="shared" si="13"/>
        <v>-35775.798997000005</v>
      </c>
      <c r="AU28" s="24">
        <f t="shared" si="14"/>
        <v>-60825.344801000028</v>
      </c>
      <c r="AV28" s="24">
        <f t="shared" si="15"/>
        <v>-8201.2037929999988</v>
      </c>
      <c r="AW28" s="24">
        <f t="shared" si="16"/>
        <v>-8787.9404040000009</v>
      </c>
      <c r="AX28" s="24">
        <f t="shared" si="17"/>
        <v>-16989.144197000001</v>
      </c>
      <c r="AY28" s="32">
        <v>0.33605920443503012</v>
      </c>
      <c r="AZ28" s="25">
        <v>0.10201551596674192</v>
      </c>
      <c r="BA28" s="25">
        <v>1.7052495327625136E-2</v>
      </c>
      <c r="BB28" s="25">
        <v>0.20330616434050522</v>
      </c>
      <c r="BC28" s="25">
        <v>0.15775189163554265</v>
      </c>
      <c r="BD28" s="25">
        <v>3.2686726424521147E-2</v>
      </c>
      <c r="BE28" s="26">
        <f t="shared" si="18"/>
        <v>-0.20447044293148042</v>
      </c>
      <c r="BF28" s="26">
        <f t="shared" si="19"/>
        <v>0.25702431935394343</v>
      </c>
      <c r="BG28" s="26">
        <f t="shared" si="20"/>
        <v>0.55693875718351027</v>
      </c>
      <c r="BH28" s="26">
        <f t="shared" si="21"/>
        <v>0.44306124281648973</v>
      </c>
    </row>
    <row r="29" spans="1:61" ht="22.5" x14ac:dyDescent="0.2">
      <c r="A29" s="20">
        <v>27</v>
      </c>
      <c r="B29" s="27" t="s">
        <v>32</v>
      </c>
      <c r="C29" s="22">
        <v>22.2788</v>
      </c>
      <c r="D29" s="22">
        <v>13.1943</v>
      </c>
      <c r="E29" s="41">
        <v>4.5029000000000003</v>
      </c>
      <c r="F29" s="29">
        <v>4.0064000000000002</v>
      </c>
      <c r="G29" s="23">
        <v>3.8287</v>
      </c>
      <c r="H29" s="23">
        <v>0.19320000000000001</v>
      </c>
      <c r="I29" s="23">
        <v>17.8613</v>
      </c>
      <c r="J29" s="23">
        <v>16.461200000000002</v>
      </c>
      <c r="K29" s="23">
        <v>15.802900000000001</v>
      </c>
      <c r="L29" s="23">
        <v>10.163400000000001</v>
      </c>
      <c r="M29" s="23">
        <v>1.7072000000000001</v>
      </c>
      <c r="N29" s="23">
        <v>0.32169999999999999</v>
      </c>
      <c r="O29" s="24">
        <v>101521.14978000001</v>
      </c>
      <c r="P29" s="24">
        <v>65713.155606</v>
      </c>
      <c r="Q29" s="24">
        <v>167234.30538600002</v>
      </c>
      <c r="R29" s="24">
        <v>20519.039865000002</v>
      </c>
      <c r="S29" s="24">
        <v>19953.554688</v>
      </c>
      <c r="T29" s="24">
        <v>40472.594553000003</v>
      </c>
      <c r="U29" s="24">
        <v>17446.811594999999</v>
      </c>
      <c r="V29" s="24">
        <v>962.21714400000008</v>
      </c>
      <c r="W29" s="24">
        <v>18409.028738999998</v>
      </c>
      <c r="X29" s="24">
        <v>80761.832693000004</v>
      </c>
      <c r="Y29" s="24">
        <v>81397.670984000011</v>
      </c>
      <c r="Z29" s="24">
        <v>162159.503677</v>
      </c>
      <c r="AA29" s="24">
        <v>71454.550669000004</v>
      </c>
      <c r="AB29" s="24">
        <v>50256.183588000007</v>
      </c>
      <c r="AC29" s="24">
        <v>121710.734257</v>
      </c>
      <c r="AD29" s="24">
        <v>7719.2925919999998</v>
      </c>
      <c r="AE29" s="24">
        <v>1590.7485939999999</v>
      </c>
      <c r="AF29" s="24">
        <v>9310.0411860000004</v>
      </c>
      <c r="AG29" s="25">
        <f t="shared" si="0"/>
        <v>0.25704366028829995</v>
      </c>
      <c r="AH29" s="25">
        <f t="shared" si="1"/>
        <v>-0.19268997734693227</v>
      </c>
      <c r="AI29" s="25">
        <f t="shared" si="2"/>
        <v>3.1295123590834084E-2</v>
      </c>
      <c r="AJ29" s="25">
        <f t="shared" si="3"/>
        <v>-0.71283788544062565</v>
      </c>
      <c r="AK29" s="25">
        <f t="shared" si="4"/>
        <v>-0.60296319251817532</v>
      </c>
      <c r="AL29" s="35">
        <f t="shared" si="5"/>
        <v>-0.66746898044720093</v>
      </c>
      <c r="AM29" s="25">
        <f t="shared" si="6"/>
        <v>1.2601567937820177</v>
      </c>
      <c r="AN29" s="25">
        <f t="shared" si="7"/>
        <v>-0.39511677229871556</v>
      </c>
      <c r="AO29" s="32">
        <f t="shared" si="8"/>
        <v>0.97733053712830231</v>
      </c>
      <c r="AP29" s="24">
        <f t="shared" si="9"/>
        <v>20759.317087000003</v>
      </c>
      <c r="AQ29" s="24">
        <f t="shared" si="10"/>
        <v>-15684.515378000011</v>
      </c>
      <c r="AR29" s="24">
        <f t="shared" si="11"/>
        <v>5074.8017090000212</v>
      </c>
      <c r="AS29" s="24">
        <f t="shared" si="12"/>
        <v>-50935.510804000005</v>
      </c>
      <c r="AT29" s="24">
        <f t="shared" si="13"/>
        <v>-30302.628900000007</v>
      </c>
      <c r="AU29" s="24">
        <f t="shared" si="14"/>
        <v>-81238.139704000001</v>
      </c>
      <c r="AV29" s="24">
        <f t="shared" si="15"/>
        <v>9727.5190029999994</v>
      </c>
      <c r="AW29" s="24">
        <f t="shared" si="16"/>
        <v>-628.53144999999984</v>
      </c>
      <c r="AX29" s="24">
        <f t="shared" si="17"/>
        <v>9098.9875529999972</v>
      </c>
      <c r="AY29" s="52">
        <v>0.17534819228773016</v>
      </c>
      <c r="AZ29" s="35">
        <v>4.2436247010937095E-2</v>
      </c>
      <c r="BA29" s="25">
        <v>1.9302199412410466E-2</v>
      </c>
      <c r="BB29" s="25">
        <v>0.17129953285134944</v>
      </c>
      <c r="BC29" s="25">
        <v>0.12857089130432486</v>
      </c>
      <c r="BD29" s="25">
        <v>9.8347964185020124E-3</v>
      </c>
      <c r="BE29" s="26">
        <f t="shared" si="18"/>
        <v>-2.7559046657176678E-2</v>
      </c>
      <c r="BF29" s="26">
        <f t="shared" si="19"/>
        <v>2.8340072024363838E-2</v>
      </c>
      <c r="BG29" s="26">
        <f t="shared" si="20"/>
        <v>0.50698602576935714</v>
      </c>
      <c r="BH29" s="26">
        <f t="shared" si="21"/>
        <v>0.49301397423064286</v>
      </c>
    </row>
    <row r="30" spans="1:61" ht="22.5" x14ac:dyDescent="0.2">
      <c r="A30" s="20">
        <v>28</v>
      </c>
      <c r="B30" s="27" t="s">
        <v>33</v>
      </c>
      <c r="C30" s="22">
        <v>18.116900000000001</v>
      </c>
      <c r="D30" s="22">
        <v>16.401800000000001</v>
      </c>
      <c r="E30" s="29">
        <v>9.6075999999999997</v>
      </c>
      <c r="F30" s="29">
        <v>9.8719000000000001</v>
      </c>
      <c r="G30" s="23">
        <v>4.4569000000000001</v>
      </c>
      <c r="H30" s="23">
        <v>0.4</v>
      </c>
      <c r="I30" s="34">
        <v>16.744399999999999</v>
      </c>
      <c r="J30" s="23">
        <v>16.264099999999999</v>
      </c>
      <c r="K30" s="23">
        <v>15.9993</v>
      </c>
      <c r="L30" s="23">
        <v>11.639699999999999</v>
      </c>
      <c r="M30" s="23">
        <v>4.3018999999999998</v>
      </c>
      <c r="N30" s="23">
        <v>1.099</v>
      </c>
      <c r="O30" s="24">
        <v>152496.65055300001</v>
      </c>
      <c r="P30" s="24">
        <v>151459.96183000001</v>
      </c>
      <c r="Q30" s="24">
        <v>303956.61238300003</v>
      </c>
      <c r="R30" s="24">
        <v>80870.724011999991</v>
      </c>
      <c r="S30" s="24">
        <v>91160.579765000002</v>
      </c>
      <c r="T30" s="24">
        <v>172031.30377699999</v>
      </c>
      <c r="U30" s="24">
        <v>37515.376353000007</v>
      </c>
      <c r="V30" s="24">
        <v>3693.7400000000002</v>
      </c>
      <c r="W30" s="24">
        <v>41209.116353000005</v>
      </c>
      <c r="X30" s="24">
        <v>139664.03573599999</v>
      </c>
      <c r="Y30" s="24">
        <v>148393.485759</v>
      </c>
      <c r="Z30" s="24">
        <v>288057.52149499999</v>
      </c>
      <c r="AA30" s="24">
        <v>133449.20134199999</v>
      </c>
      <c r="AB30" s="24">
        <v>106200.50640300001</v>
      </c>
      <c r="AC30" s="24">
        <v>239649.70774499999</v>
      </c>
      <c r="AD30" s="24">
        <v>35881.889786</v>
      </c>
      <c r="AE30" s="24">
        <v>10027.265009999999</v>
      </c>
      <c r="AF30" s="24">
        <v>45909.154796000003</v>
      </c>
      <c r="AG30" s="25">
        <f t="shared" si="0"/>
        <v>9.1882027820368029E-2</v>
      </c>
      <c r="AH30" s="25">
        <f t="shared" si="1"/>
        <v>2.0664492483047026E-2</v>
      </c>
      <c r="AI30" s="25">
        <f t="shared" si="2"/>
        <v>5.519415290906049E-2</v>
      </c>
      <c r="AJ30" s="25">
        <f t="shared" si="3"/>
        <v>-0.39399619331743552</v>
      </c>
      <c r="AK30" s="25">
        <f t="shared" si="4"/>
        <v>-0.14161821960554366</v>
      </c>
      <c r="AL30" s="25">
        <f t="shared" si="5"/>
        <v>-0.28215516974445709</v>
      </c>
      <c r="AM30" s="25">
        <f t="shared" si="6"/>
        <v>4.5523983735030082E-2</v>
      </c>
      <c r="AN30" s="25">
        <f t="shared" si="7"/>
        <v>-0.63163036019130803</v>
      </c>
      <c r="AO30" s="25">
        <f t="shared" si="8"/>
        <v>-0.10237693252870572</v>
      </c>
      <c r="AP30" s="24">
        <f t="shared" si="9"/>
        <v>12832.614817000023</v>
      </c>
      <c r="AQ30" s="24">
        <f t="shared" si="10"/>
        <v>3066.4760710000119</v>
      </c>
      <c r="AR30" s="24">
        <f t="shared" si="11"/>
        <v>15899.090888000035</v>
      </c>
      <c r="AS30" s="24">
        <f t="shared" si="12"/>
        <v>-52578.477329999994</v>
      </c>
      <c r="AT30" s="24">
        <f t="shared" si="13"/>
        <v>-15039.926638000004</v>
      </c>
      <c r="AU30" s="24">
        <f t="shared" si="14"/>
        <v>-67618.403967999999</v>
      </c>
      <c r="AV30" s="24">
        <f t="shared" si="15"/>
        <v>1633.4865670000072</v>
      </c>
      <c r="AW30" s="24">
        <f t="shared" si="16"/>
        <v>-6333.5250099999994</v>
      </c>
      <c r="AX30" s="24">
        <f t="shared" si="17"/>
        <v>-4700.0384429999976</v>
      </c>
      <c r="AY30" s="52">
        <v>0.17219659748908323</v>
      </c>
      <c r="AZ30" s="25">
        <v>9.7458663392009384E-2</v>
      </c>
      <c r="BA30" s="25">
        <v>2.334566623139275E-2</v>
      </c>
      <c r="BB30" s="25">
        <v>0.16493482739123488</v>
      </c>
      <c r="BC30" s="25">
        <v>0.13721767435941626</v>
      </c>
      <c r="BD30" s="25">
        <v>2.6286480848191206E-2</v>
      </c>
      <c r="BE30" s="26">
        <f t="shared" si="18"/>
        <v>0.12723832856341377</v>
      </c>
      <c r="BF30" s="26">
        <f t="shared" si="19"/>
        <v>-0.11287615523646188</v>
      </c>
      <c r="BG30" s="26">
        <f t="shared" si="20"/>
        <v>0.4700930716471855</v>
      </c>
      <c r="BH30" s="26">
        <f t="shared" si="21"/>
        <v>0.5299069283528145</v>
      </c>
      <c r="BI30" s="18"/>
    </row>
    <row r="31" spans="1:61" x14ac:dyDescent="0.2">
      <c r="A31" s="20">
        <v>29</v>
      </c>
      <c r="B31" s="27" t="s">
        <v>34</v>
      </c>
      <c r="C31" s="22">
        <v>17.8263</v>
      </c>
      <c r="D31" s="22">
        <v>20.107099999999999</v>
      </c>
      <c r="E31" s="29">
        <v>13.991400000000001</v>
      </c>
      <c r="F31" s="29">
        <v>9.4724000000000004</v>
      </c>
      <c r="G31" s="23">
        <v>5.5163000000000002</v>
      </c>
      <c r="H31" s="23">
        <v>1.0916999999999999</v>
      </c>
      <c r="I31" s="23">
        <v>18.774999999999999</v>
      </c>
      <c r="J31" s="23">
        <v>21.877099999999999</v>
      </c>
      <c r="K31" s="23">
        <v>15.330400000000001</v>
      </c>
      <c r="L31" s="23">
        <v>14.426299999999999</v>
      </c>
      <c r="M31" s="23">
        <v>4.8301999999999996</v>
      </c>
      <c r="N31" s="23">
        <v>1.0019</v>
      </c>
      <c r="O31" s="24">
        <v>60442.565832</v>
      </c>
      <c r="P31" s="24">
        <v>71302.792665000001</v>
      </c>
      <c r="Q31" s="24">
        <v>131745.35849700001</v>
      </c>
      <c r="R31" s="24">
        <v>47439.800496000003</v>
      </c>
      <c r="S31" s="24">
        <v>33590.55126</v>
      </c>
      <c r="T31" s="24">
        <v>81030.351756000004</v>
      </c>
      <c r="U31" s="24">
        <v>18703.787432000001</v>
      </c>
      <c r="V31" s="24">
        <v>3871.3319549999997</v>
      </c>
      <c r="W31" s="24">
        <v>22575.119386999999</v>
      </c>
      <c r="X31" s="24">
        <v>64234.156499999997</v>
      </c>
      <c r="Y31" s="24">
        <v>78506.848434</v>
      </c>
      <c r="Z31" s="24">
        <v>142741.004934</v>
      </c>
      <c r="AA31" s="24">
        <v>52449.284304000008</v>
      </c>
      <c r="AB31" s="24">
        <v>51769.354601999999</v>
      </c>
      <c r="AC31" s="24">
        <v>104218.63890600001</v>
      </c>
      <c r="AD31" s="24">
        <v>16525.370051999998</v>
      </c>
      <c r="AE31" s="24">
        <v>3595.3582259999998</v>
      </c>
      <c r="AF31" s="24">
        <v>20120.728277999999</v>
      </c>
      <c r="AG31" s="25">
        <f t="shared" si="0"/>
        <v>-5.9027640037586537E-2</v>
      </c>
      <c r="AH31" s="25">
        <f t="shared" si="1"/>
        <v>-9.1763405520683738E-2</v>
      </c>
      <c r="AI31" s="25">
        <f t="shared" si="2"/>
        <v>-7.7032149536036321E-2</v>
      </c>
      <c r="AJ31" s="25">
        <f t="shared" si="3"/>
        <v>-9.5511004096159979E-2</v>
      </c>
      <c r="AK31" s="25">
        <f t="shared" si="4"/>
        <v>-0.35114989324780377</v>
      </c>
      <c r="AL31" s="25">
        <f t="shared" si="5"/>
        <v>-0.22249654566026977</v>
      </c>
      <c r="AM31" s="25">
        <f t="shared" si="6"/>
        <v>0.13182260809562663</v>
      </c>
      <c r="AN31" s="25">
        <f t="shared" si="7"/>
        <v>7.6758339962978761E-2</v>
      </c>
      <c r="AO31" s="25">
        <f t="shared" si="8"/>
        <v>0.121983214279755</v>
      </c>
      <c r="AP31" s="24">
        <f t="shared" si="9"/>
        <v>-3791.5906679999971</v>
      </c>
      <c r="AQ31" s="24">
        <f t="shared" si="10"/>
        <v>-7204.0557689999987</v>
      </c>
      <c r="AR31" s="24">
        <f t="shared" si="11"/>
        <v>-10995.646436999989</v>
      </c>
      <c r="AS31" s="24">
        <f t="shared" si="12"/>
        <v>-5009.4838080000045</v>
      </c>
      <c r="AT31" s="24">
        <f t="shared" si="13"/>
        <v>-18178.803341999999</v>
      </c>
      <c r="AU31" s="24">
        <f t="shared" si="14"/>
        <v>-23188.287150000004</v>
      </c>
      <c r="AV31" s="24">
        <f t="shared" si="15"/>
        <v>2178.4173800000026</v>
      </c>
      <c r="AW31" s="24">
        <f t="shared" si="16"/>
        <v>275.97372899999982</v>
      </c>
      <c r="AX31" s="24">
        <f t="shared" si="17"/>
        <v>2454.3911090000001</v>
      </c>
      <c r="AY31" s="52">
        <v>0.18992265658467392</v>
      </c>
      <c r="AZ31" s="25">
        <v>0.11681246189664096</v>
      </c>
      <c r="BA31" s="25">
        <v>3.2544043263526785E-2</v>
      </c>
      <c r="BB31" s="25">
        <v>0.20363063844046905</v>
      </c>
      <c r="BC31" s="25">
        <v>0.14867562399212533</v>
      </c>
      <c r="BD31" s="25">
        <v>2.8703712342720188E-2</v>
      </c>
      <c r="BE31" s="26">
        <f t="shared" si="18"/>
        <v>-0.29193312558655748</v>
      </c>
      <c r="BF31" s="26">
        <f t="shared" si="19"/>
        <v>0.41229597956886899</v>
      </c>
      <c r="BG31" s="26">
        <f t="shared" si="20"/>
        <v>0.58545717089877081</v>
      </c>
      <c r="BH31" s="26">
        <f t="shared" si="21"/>
        <v>0.41454282910122925</v>
      </c>
    </row>
    <row r="32" spans="1:61" ht="22.5" x14ac:dyDescent="0.2">
      <c r="A32" s="20">
        <v>30</v>
      </c>
      <c r="B32" s="27" t="s">
        <v>35</v>
      </c>
      <c r="C32" s="42">
        <v>10.1212</v>
      </c>
      <c r="D32" s="42">
        <v>10.594900000000001</v>
      </c>
      <c r="E32" s="41">
        <v>5.7084000000000001</v>
      </c>
      <c r="F32" s="29">
        <v>7.7202999999999999</v>
      </c>
      <c r="G32" s="23">
        <v>2.8111000000000002</v>
      </c>
      <c r="H32" s="23">
        <v>0.55820000000000003</v>
      </c>
      <c r="I32" s="23">
        <v>19.824100000000001</v>
      </c>
      <c r="J32" s="23">
        <v>20.444900000000001</v>
      </c>
      <c r="K32" s="23">
        <v>9.317499999999999</v>
      </c>
      <c r="L32" s="23">
        <v>10.1051</v>
      </c>
      <c r="M32" s="23">
        <v>4.6394000000000002</v>
      </c>
      <c r="N32" s="23">
        <v>0.64980000000000004</v>
      </c>
      <c r="O32" s="24">
        <v>25699.953463999998</v>
      </c>
      <c r="P32" s="24">
        <v>31215.224125000004</v>
      </c>
      <c r="Q32" s="24">
        <v>56915.177588999999</v>
      </c>
      <c r="R32" s="24">
        <v>14494.883448</v>
      </c>
      <c r="S32" s="24">
        <v>22745.933875000002</v>
      </c>
      <c r="T32" s="24">
        <v>37240.817323000003</v>
      </c>
      <c r="U32" s="24">
        <v>7138.0013420000005</v>
      </c>
      <c r="V32" s="24">
        <v>1644.5967500000002</v>
      </c>
      <c r="W32" s="24">
        <v>8782.5980920000002</v>
      </c>
      <c r="X32" s="24">
        <v>50497.929930000006</v>
      </c>
      <c r="Y32" s="24">
        <v>60588.665599000007</v>
      </c>
      <c r="Z32" s="24">
        <v>111086.59552900001</v>
      </c>
      <c r="AA32" s="24">
        <v>23734.46775</v>
      </c>
      <c r="AB32" s="24">
        <v>29946.564901000002</v>
      </c>
      <c r="AC32" s="24">
        <v>53681.032651000001</v>
      </c>
      <c r="AD32" s="24">
        <v>11817.943620000002</v>
      </c>
      <c r="AE32" s="24">
        <v>1925.6887980000001</v>
      </c>
      <c r="AF32" s="24">
        <v>13743.632418000001</v>
      </c>
      <c r="AG32" s="25">
        <f t="shared" si="0"/>
        <v>-0.49106916858522409</v>
      </c>
      <c r="AH32" s="25">
        <f t="shared" si="1"/>
        <v>-0.48480093072861474</v>
      </c>
      <c r="AI32" s="35">
        <f t="shared" si="2"/>
        <v>-0.48765035675126212</v>
      </c>
      <c r="AJ32" s="25">
        <f t="shared" si="3"/>
        <v>-0.38928971988428096</v>
      </c>
      <c r="AK32" s="25">
        <f t="shared" si="4"/>
        <v>-0.240449315298916</v>
      </c>
      <c r="AL32" s="25">
        <f t="shared" si="5"/>
        <v>-0.30625743425771712</v>
      </c>
      <c r="AM32" s="25">
        <f t="shared" si="6"/>
        <v>-0.39600309736458195</v>
      </c>
      <c r="AN32" s="25">
        <f t="shared" si="7"/>
        <v>-0.14596961268712738</v>
      </c>
      <c r="AO32" s="25">
        <f t="shared" si="8"/>
        <v>-0.36096966035722455</v>
      </c>
      <c r="AP32" s="24">
        <f t="shared" si="9"/>
        <v>-24797.976466000007</v>
      </c>
      <c r="AQ32" s="24">
        <f t="shared" si="10"/>
        <v>-29373.441474000003</v>
      </c>
      <c r="AR32" s="24">
        <f t="shared" si="11"/>
        <v>-54171.417940000014</v>
      </c>
      <c r="AS32" s="24">
        <f t="shared" si="12"/>
        <v>-9239.5843019999993</v>
      </c>
      <c r="AT32" s="24">
        <f t="shared" si="13"/>
        <v>-7200.6310259999991</v>
      </c>
      <c r="AU32" s="24">
        <f t="shared" si="14"/>
        <v>-16440.215327999998</v>
      </c>
      <c r="AV32" s="24">
        <f t="shared" si="15"/>
        <v>-4679.9422780000014</v>
      </c>
      <c r="AW32" s="24">
        <f t="shared" si="16"/>
        <v>-281.09204799999998</v>
      </c>
      <c r="AX32" s="24">
        <f t="shared" si="17"/>
        <v>-4961.0343260000009</v>
      </c>
      <c r="AY32" s="35">
        <v>0.10375624620862023</v>
      </c>
      <c r="AZ32" s="25">
        <v>6.7889929801821916E-2</v>
      </c>
      <c r="BA32" s="25">
        <v>1.6010657413129594E-2</v>
      </c>
      <c r="BB32" s="25">
        <v>0.20157943302164294</v>
      </c>
      <c r="BC32" s="25">
        <v>9.741042179098898E-2</v>
      </c>
      <c r="BD32" s="25">
        <v>2.4939405310653064E-2</v>
      </c>
      <c r="BE32" s="55">
        <f t="shared" si="18"/>
        <v>0.56923882531380277</v>
      </c>
      <c r="BF32" s="56">
        <f t="shared" si="19"/>
        <v>-0.36274836954787382</v>
      </c>
      <c r="BG32" s="56">
        <f t="shared" si="20"/>
        <v>0.38922033644648102</v>
      </c>
      <c r="BH32" s="55">
        <f t="shared" si="21"/>
        <v>0.61077966355351898</v>
      </c>
      <c r="BI32" s="18"/>
    </row>
    <row r="33" spans="1:61" x14ac:dyDescent="0.2">
      <c r="A33" s="20">
        <v>31</v>
      </c>
      <c r="B33" s="27" t="s">
        <v>36</v>
      </c>
      <c r="C33" s="22">
        <v>14.0115</v>
      </c>
      <c r="D33" s="22">
        <v>13.164</v>
      </c>
      <c r="E33" s="29">
        <v>10.3332</v>
      </c>
      <c r="F33" s="29">
        <v>5.4833999999999996</v>
      </c>
      <c r="G33" s="23">
        <v>1.4434</v>
      </c>
      <c r="H33" s="23">
        <v>0.79500000000000004</v>
      </c>
      <c r="I33" s="23">
        <v>19.8462</v>
      </c>
      <c r="J33" s="23">
        <v>16.063600000000001</v>
      </c>
      <c r="K33" s="34">
        <v>8.7369000000000003</v>
      </c>
      <c r="L33" s="23">
        <v>6.7619999999999996</v>
      </c>
      <c r="M33" s="23">
        <v>2.9407999999999999</v>
      </c>
      <c r="N33" s="23">
        <v>0.3513</v>
      </c>
      <c r="O33" s="24">
        <v>38308.421804999998</v>
      </c>
      <c r="P33" s="24">
        <v>39729.478560000003</v>
      </c>
      <c r="Q33" s="24">
        <v>78037.900365000009</v>
      </c>
      <c r="R33" s="24">
        <v>28251.692123999997</v>
      </c>
      <c r="S33" s="24">
        <v>16549.120535999999</v>
      </c>
      <c r="T33" s="24">
        <v>44800.812659999996</v>
      </c>
      <c r="U33" s="24">
        <v>3946.3566380000002</v>
      </c>
      <c r="V33" s="24">
        <v>2399.3418000000001</v>
      </c>
      <c r="W33" s="24">
        <v>6345.6984380000004</v>
      </c>
      <c r="X33" s="24">
        <v>54624.879342</v>
      </c>
      <c r="Y33" s="24">
        <v>48909.485463999998</v>
      </c>
      <c r="Z33" s="24">
        <v>103534.364806</v>
      </c>
      <c r="AA33" s="24">
        <v>24047.530929</v>
      </c>
      <c r="AB33" s="24">
        <v>20588.531879999999</v>
      </c>
      <c r="AC33" s="24">
        <v>44636.062808999995</v>
      </c>
      <c r="AD33" s="24">
        <v>8094.2873280000003</v>
      </c>
      <c r="AE33" s="24">
        <v>1069.617162</v>
      </c>
      <c r="AF33" s="24">
        <v>9163.9044900000008</v>
      </c>
      <c r="AG33" s="25">
        <f t="shared" si="0"/>
        <v>-0.29870011125964346</v>
      </c>
      <c r="AH33" s="25">
        <f t="shared" si="1"/>
        <v>-0.18769379430002331</v>
      </c>
      <c r="AI33" s="25">
        <f t="shared" si="2"/>
        <v>-0.24626088631320242</v>
      </c>
      <c r="AJ33" s="25">
        <f t="shared" si="3"/>
        <v>0.17482714576447478</v>
      </c>
      <c r="AK33" s="25">
        <f t="shared" si="4"/>
        <v>-0.1961971532280038</v>
      </c>
      <c r="AL33" s="25">
        <f t="shared" si="5"/>
        <v>3.6909584007212004E-3</v>
      </c>
      <c r="AM33" s="25">
        <f t="shared" si="6"/>
        <v>-0.51245162445016679</v>
      </c>
      <c r="AN33" s="25">
        <f t="shared" si="7"/>
        <v>1.2431781063737271</v>
      </c>
      <c r="AO33" s="25">
        <f t="shared" si="8"/>
        <v>-0.30753332873289252</v>
      </c>
      <c r="AP33" s="24">
        <f t="shared" si="9"/>
        <v>-16316.457537000002</v>
      </c>
      <c r="AQ33" s="24">
        <f t="shared" si="10"/>
        <v>-9180.0069039999944</v>
      </c>
      <c r="AR33" s="24">
        <f t="shared" si="11"/>
        <v>-25496.464440999989</v>
      </c>
      <c r="AS33" s="24">
        <f t="shared" si="12"/>
        <v>4204.161194999997</v>
      </c>
      <c r="AT33" s="24">
        <f t="shared" si="13"/>
        <v>-4039.4113440000001</v>
      </c>
      <c r="AU33" s="24">
        <f t="shared" si="14"/>
        <v>164.74985100000049</v>
      </c>
      <c r="AV33" s="24">
        <f t="shared" si="15"/>
        <v>-4147.9306900000001</v>
      </c>
      <c r="AW33" s="24">
        <f t="shared" si="16"/>
        <v>1329.7246380000001</v>
      </c>
      <c r="AX33" s="24">
        <f t="shared" si="17"/>
        <v>-2818.2060520000005</v>
      </c>
      <c r="AY33" s="52">
        <v>0.13566830322264353</v>
      </c>
      <c r="AZ33" s="25">
        <v>7.7885876069824805E-2</v>
      </c>
      <c r="BA33" s="35">
        <v>1.1031949037831336E-2</v>
      </c>
      <c r="BB33" s="25">
        <v>0.17859528355485021</v>
      </c>
      <c r="BC33" s="25">
        <v>7.6996563499305684E-2</v>
      </c>
      <c r="BD33" s="25">
        <v>1.5807602856576078E-2</v>
      </c>
      <c r="BE33" s="26">
        <f t="shared" si="18"/>
        <v>-0.41422551033885113</v>
      </c>
      <c r="BF33" s="26">
        <f t="shared" si="19"/>
        <v>0.70714160082059352</v>
      </c>
      <c r="BG33" s="26">
        <f t="shared" si="20"/>
        <v>0.6306066887314361</v>
      </c>
      <c r="BH33" s="26">
        <f t="shared" si="21"/>
        <v>0.36939331126856395</v>
      </c>
    </row>
    <row r="34" spans="1:61" x14ac:dyDescent="0.2">
      <c r="A34" s="20">
        <v>32</v>
      </c>
      <c r="B34" s="27" t="s">
        <v>37</v>
      </c>
      <c r="C34" s="38">
        <v>13.806699999999999</v>
      </c>
      <c r="D34" s="44">
        <v>10.5669</v>
      </c>
      <c r="E34" s="46">
        <v>17.726700000000001</v>
      </c>
      <c r="F34" s="46">
        <v>17.433599999999998</v>
      </c>
      <c r="G34" s="40">
        <v>6.4977999999999998</v>
      </c>
      <c r="H34" s="40">
        <v>1.4046000000000001</v>
      </c>
      <c r="I34" s="40">
        <v>17.7453</v>
      </c>
      <c r="J34" s="47">
        <v>14.629099999999999</v>
      </c>
      <c r="K34" s="33">
        <v>27.439799999999998</v>
      </c>
      <c r="L34" s="33">
        <v>24.7026</v>
      </c>
      <c r="M34" s="40">
        <v>9.2111999999999998</v>
      </c>
      <c r="N34" s="40">
        <v>2.2551999999999999</v>
      </c>
      <c r="O34" s="24">
        <v>314206.94171899999</v>
      </c>
      <c r="P34" s="24">
        <v>282123.33838200005</v>
      </c>
      <c r="Q34" s="24">
        <v>596330.2801010001</v>
      </c>
      <c r="R34" s="24">
        <v>403416.61611900001</v>
      </c>
      <c r="S34" s="24">
        <v>465455.85100799997</v>
      </c>
      <c r="T34" s="24">
        <v>868872.46712699998</v>
      </c>
      <c r="U34" s="24">
        <v>147874.13834599999</v>
      </c>
      <c r="V34" s="24">
        <v>37501.106388</v>
      </c>
      <c r="W34" s="24">
        <v>185375.24473400001</v>
      </c>
      <c r="X34" s="24">
        <v>404354.52062099997</v>
      </c>
      <c r="Y34" s="24">
        <v>390892.91669300001</v>
      </c>
      <c r="Z34" s="24">
        <v>795247.43731399998</v>
      </c>
      <c r="AA34" s="24">
        <v>625258.92348599993</v>
      </c>
      <c r="AB34" s="24">
        <v>660059.15359799995</v>
      </c>
      <c r="AC34" s="24">
        <v>1285318.0770839998</v>
      </c>
      <c r="AD34" s="24">
        <v>209891.65358399999</v>
      </c>
      <c r="AE34" s="24">
        <v>60259.462695999995</v>
      </c>
      <c r="AF34" s="24">
        <v>270151.11627999996</v>
      </c>
      <c r="AG34" s="25">
        <f t="shared" si="0"/>
        <v>-0.22294193413134855</v>
      </c>
      <c r="AH34" s="25">
        <f t="shared" si="1"/>
        <v>-0.27825927169825271</v>
      </c>
      <c r="AI34" s="25">
        <f t="shared" si="2"/>
        <v>-0.25013240895796596</v>
      </c>
      <c r="AJ34" s="25">
        <f t="shared" si="3"/>
        <v>-0.35480070581026601</v>
      </c>
      <c r="AK34" s="25">
        <f t="shared" si="4"/>
        <v>-0.29482706440659479</v>
      </c>
      <c r="AL34" s="25">
        <f t="shared" si="5"/>
        <v>-0.32400198626459031</v>
      </c>
      <c r="AM34" s="25">
        <f t="shared" si="6"/>
        <v>-0.29547394657682369</v>
      </c>
      <c r="AN34" s="25">
        <f t="shared" si="7"/>
        <v>-0.37767273868359086</v>
      </c>
      <c r="AO34" s="25">
        <f t="shared" si="8"/>
        <v>-0.31380907365244204</v>
      </c>
      <c r="AP34" s="24">
        <f t="shared" si="9"/>
        <v>-90147.578901999979</v>
      </c>
      <c r="AQ34" s="24">
        <f t="shared" si="10"/>
        <v>-108769.57831099996</v>
      </c>
      <c r="AR34" s="37">
        <f t="shared" si="11"/>
        <v>-198917.15721299988</v>
      </c>
      <c r="AS34" s="24">
        <f t="shared" si="12"/>
        <v>-221842.30736699991</v>
      </c>
      <c r="AT34" s="24">
        <f t="shared" si="13"/>
        <v>-194603.30258999998</v>
      </c>
      <c r="AU34" s="37">
        <f t="shared" si="14"/>
        <v>-416445.60995699978</v>
      </c>
      <c r="AV34" s="24">
        <f t="shared" si="15"/>
        <v>-62017.515237999993</v>
      </c>
      <c r="AW34" s="24">
        <f t="shared" si="16"/>
        <v>-22758.356307999995</v>
      </c>
      <c r="AX34" s="24">
        <f t="shared" si="17"/>
        <v>-84775.871545999951</v>
      </c>
      <c r="AY34" s="52">
        <v>0.12057709072768211</v>
      </c>
      <c r="AZ34" s="32">
        <v>0.17568471331325503</v>
      </c>
      <c r="BA34" s="25">
        <v>3.7482597226443121E-2</v>
      </c>
      <c r="BB34" s="25">
        <v>0.16063398105189589</v>
      </c>
      <c r="BC34" s="25">
        <v>0.25962455199770534</v>
      </c>
      <c r="BD34" s="25">
        <v>5.4568486809892777E-2</v>
      </c>
      <c r="BE34" s="26">
        <f t="shared" si="18"/>
        <v>0.15378453045845686</v>
      </c>
      <c r="BF34" s="26">
        <f t="shared" si="19"/>
        <v>-0.13328704485000376</v>
      </c>
      <c r="BG34" s="26">
        <f t="shared" si="20"/>
        <v>0.46429899827868992</v>
      </c>
      <c r="BH34" s="26">
        <f t="shared" si="21"/>
        <v>0.53570100172131008</v>
      </c>
      <c r="BI34" s="18"/>
    </row>
    <row r="35" spans="1:61" ht="22.5" x14ac:dyDescent="0.2">
      <c r="A35" s="20">
        <v>33</v>
      </c>
      <c r="B35" s="21" t="s">
        <v>38</v>
      </c>
      <c r="C35" s="22">
        <v>22.594000000000001</v>
      </c>
      <c r="D35" s="22">
        <v>21.9193</v>
      </c>
      <c r="E35" s="22">
        <v>9.4758999999999993</v>
      </c>
      <c r="F35" s="22">
        <v>7.8292999999999999</v>
      </c>
      <c r="G35" s="23">
        <v>6.1647999999999996</v>
      </c>
      <c r="H35" s="23">
        <v>1.5259</v>
      </c>
      <c r="I35" s="23">
        <v>22.031300000000002</v>
      </c>
      <c r="J35" s="23">
        <v>18.6204</v>
      </c>
      <c r="K35" s="23">
        <v>13.7807</v>
      </c>
      <c r="L35" s="23">
        <v>10.709899999999999</v>
      </c>
      <c r="M35" s="23">
        <v>7.7717999999999998</v>
      </c>
      <c r="N35" s="23">
        <v>1.762</v>
      </c>
      <c r="O35" s="24">
        <v>1629537.3465800001</v>
      </c>
      <c r="P35" s="24">
        <v>1768795.44894</v>
      </c>
      <c r="Q35" s="24">
        <v>3398332.7955200002</v>
      </c>
      <c r="R35" s="24">
        <v>683426.26106299995</v>
      </c>
      <c r="S35" s="24">
        <v>631791.62693999999</v>
      </c>
      <c r="T35" s="24">
        <v>1315217.8880030001</v>
      </c>
      <c r="U35" s="24">
        <v>444621.21953599993</v>
      </c>
      <c r="V35" s="24">
        <v>123133.72122000001</v>
      </c>
      <c r="W35" s="24">
        <v>567754.94075599988</v>
      </c>
      <c r="X35" s="24">
        <v>1585244.5664600001</v>
      </c>
      <c r="Y35" s="24">
        <v>1502163.1567920002</v>
      </c>
      <c r="Z35" s="24">
        <v>3087407.7232520003</v>
      </c>
      <c r="AA35" s="24">
        <v>991579.24393999984</v>
      </c>
      <c r="AB35" s="24">
        <v>863999.54850200005</v>
      </c>
      <c r="AC35" s="24">
        <v>1855578.792442</v>
      </c>
      <c r="AD35" s="24">
        <v>559213.65155999991</v>
      </c>
      <c r="AE35" s="24">
        <v>142145.79076</v>
      </c>
      <c r="AF35" s="24">
        <v>701359.44231999991</v>
      </c>
      <c r="AG35" s="25">
        <f t="shared" si="0"/>
        <v>2.7940660423716235E-2</v>
      </c>
      <c r="AH35" s="25">
        <f t="shared" si="1"/>
        <v>0.17749888947976622</v>
      </c>
      <c r="AI35" s="25">
        <f t="shared" si="2"/>
        <v>0.10070748671331908</v>
      </c>
      <c r="AJ35" s="25">
        <f t="shared" si="3"/>
        <v>-0.31076990039905084</v>
      </c>
      <c r="AK35" s="25">
        <f t="shared" si="4"/>
        <v>-0.26875930891931776</v>
      </c>
      <c r="AL35" s="25">
        <f t="shared" si="5"/>
        <v>-0.29120881669911092</v>
      </c>
      <c r="AM35" s="25">
        <f t="shared" si="6"/>
        <v>-0.20491708616971227</v>
      </c>
      <c r="AN35" s="25">
        <f t="shared" si="7"/>
        <v>-0.13375049263400363</v>
      </c>
      <c r="AO35" s="25">
        <f t="shared" si="8"/>
        <v>-0.19049362352926313</v>
      </c>
      <c r="AP35" s="24">
        <f t="shared" ref="AP35:AP66" si="22">O35-X35</f>
        <v>44292.78012000001</v>
      </c>
      <c r="AQ35" s="24">
        <f t="shared" ref="AQ35:AQ66" si="23">P35-Y35</f>
        <v>266632.29214799986</v>
      </c>
      <c r="AR35" s="24">
        <f t="shared" ref="AR35:AR66" si="24">Q35-Z35</f>
        <v>310925.07226799987</v>
      </c>
      <c r="AS35" s="24">
        <f t="shared" ref="AS35:AS66" si="25">R35-AA35</f>
        <v>-308152.98287699989</v>
      </c>
      <c r="AT35" s="24">
        <f t="shared" ref="AT35:AT66" si="26">S35-AB35</f>
        <v>-232207.92156200006</v>
      </c>
      <c r="AU35" s="24">
        <f t="shared" ref="AU35:AU66" si="27">T35-AC35</f>
        <v>-540360.90443899995</v>
      </c>
      <c r="AV35" s="24">
        <f t="shared" ref="AV35:AV66" si="28">U35-AD35</f>
        <v>-114592.43202399998</v>
      </c>
      <c r="AW35" s="24">
        <f t="shared" ref="AW35:AW66" si="29">V35-AE35</f>
        <v>-19012.069539999997</v>
      </c>
      <c r="AX35" s="24">
        <f t="shared" ref="AX35:AX66" si="30">W35-AF35</f>
        <v>-133604.50156400003</v>
      </c>
      <c r="AY35" s="25">
        <v>0.22237724401326883</v>
      </c>
      <c r="AZ35" s="25">
        <v>8.606412226507848E-2</v>
      </c>
      <c r="BA35" s="25">
        <v>3.7152270421154203E-2</v>
      </c>
      <c r="BB35" s="25">
        <v>0.20228426701273</v>
      </c>
      <c r="BC35" s="25">
        <v>0.1215759075442526</v>
      </c>
      <c r="BD35" s="25">
        <v>4.5952460257733904E-2</v>
      </c>
      <c r="BE35" s="26">
        <f t="shared" ref="BE35:BE66" si="31">S35/R35-1</f>
        <v>-7.5552604669723356E-2</v>
      </c>
      <c r="BF35" s="26">
        <f t="shared" ref="BF35:BF66" si="32">R35/S35-1</f>
        <v>8.1727316287943719E-2</v>
      </c>
      <c r="BG35" s="26">
        <f t="shared" ref="BG35:BG66" si="33">R35/T35</f>
        <v>0.51962968820375488</v>
      </c>
      <c r="BH35" s="26">
        <f t="shared" ref="BH35:BH66" si="34">S35/T35</f>
        <v>0.48037031179624501</v>
      </c>
    </row>
    <row r="36" spans="1:61" ht="24.75" customHeight="1" x14ac:dyDescent="0.2">
      <c r="A36" s="20">
        <v>34</v>
      </c>
      <c r="B36" s="27" t="s">
        <v>39</v>
      </c>
      <c r="C36" s="22">
        <v>13.2264</v>
      </c>
      <c r="D36" s="22">
        <v>14.8277</v>
      </c>
      <c r="E36" s="29">
        <v>9.5263000000000009</v>
      </c>
      <c r="F36" s="29">
        <v>6.6772999999999998</v>
      </c>
      <c r="G36" s="23">
        <v>3.0964999999999998</v>
      </c>
      <c r="H36" s="23">
        <v>1.8689</v>
      </c>
      <c r="I36" s="23">
        <v>22.580100000000002</v>
      </c>
      <c r="J36" s="23">
        <v>17.8063</v>
      </c>
      <c r="K36" s="23">
        <v>14.489699999999999</v>
      </c>
      <c r="L36" s="34">
        <v>4.8721000000000005</v>
      </c>
      <c r="M36" s="23">
        <v>9.1420999999999992</v>
      </c>
      <c r="N36" s="23">
        <v>2.3616999999999999</v>
      </c>
      <c r="O36" s="24">
        <v>26999.579375999998</v>
      </c>
      <c r="P36" s="24">
        <v>33393.611446999996</v>
      </c>
      <c r="Q36" s="24">
        <v>60393.190822999997</v>
      </c>
      <c r="R36" s="24">
        <v>19446.417242000003</v>
      </c>
      <c r="S36" s="24">
        <v>15038.014103</v>
      </c>
      <c r="T36" s="24">
        <v>34484.431345000005</v>
      </c>
      <c r="U36" s="24">
        <v>6321.0093099999995</v>
      </c>
      <c r="V36" s="24">
        <v>4208.9683789999999</v>
      </c>
      <c r="W36" s="24">
        <v>10529.977688999999</v>
      </c>
      <c r="X36" s="24">
        <v>46109.693205000003</v>
      </c>
      <c r="Y36" s="24">
        <v>40126.675112999998</v>
      </c>
      <c r="Z36" s="24">
        <v>86236.368317999993</v>
      </c>
      <c r="AA36" s="24">
        <v>29588.691885</v>
      </c>
      <c r="AB36" s="24">
        <v>10979.326071000001</v>
      </c>
      <c r="AC36" s="24">
        <v>40568.017956000003</v>
      </c>
      <c r="AD36" s="24">
        <v>18668.625304999998</v>
      </c>
      <c r="AE36" s="24">
        <v>5322.1145669999996</v>
      </c>
      <c r="AF36" s="24">
        <v>23990.739871999998</v>
      </c>
      <c r="AG36" s="25">
        <f t="shared" si="0"/>
        <v>-0.41444894773075092</v>
      </c>
      <c r="AH36" s="25">
        <f t="shared" si="1"/>
        <v>-0.16779520473697718</v>
      </c>
      <c r="AI36" s="25">
        <f t="shared" si="2"/>
        <v>-0.29967840713911176</v>
      </c>
      <c r="AJ36" s="25">
        <f t="shared" si="3"/>
        <v>-0.34277536439999323</v>
      </c>
      <c r="AK36" s="25">
        <f t="shared" si="4"/>
        <v>0.36966640809769946</v>
      </c>
      <c r="AL36" s="25">
        <f t="shared" si="5"/>
        <v>-0.14996016363427578</v>
      </c>
      <c r="AM36" s="25">
        <f t="shared" si="6"/>
        <v>-0.66141002849807851</v>
      </c>
      <c r="AN36" s="25">
        <f t="shared" si="7"/>
        <v>-0.20915487143063594</v>
      </c>
      <c r="AO36" s="25">
        <f t="shared" si="8"/>
        <v>-0.56108157792625168</v>
      </c>
      <c r="AP36" s="24">
        <f t="shared" si="22"/>
        <v>-19110.113829000005</v>
      </c>
      <c r="AQ36" s="24">
        <f t="shared" si="23"/>
        <v>-6733.0636660000018</v>
      </c>
      <c r="AR36" s="24">
        <f t="shared" si="24"/>
        <v>-25843.177494999996</v>
      </c>
      <c r="AS36" s="24">
        <f t="shared" si="25"/>
        <v>-10142.274642999997</v>
      </c>
      <c r="AT36" s="24">
        <f t="shared" si="26"/>
        <v>4058.6880319999982</v>
      </c>
      <c r="AU36" s="24">
        <f t="shared" si="27"/>
        <v>-6083.5866109999988</v>
      </c>
      <c r="AV36" s="24">
        <f t="shared" si="28"/>
        <v>-12347.615994999998</v>
      </c>
      <c r="AW36" s="24">
        <f t="shared" si="29"/>
        <v>-1113.1461879999997</v>
      </c>
      <c r="AX36" s="24">
        <f t="shared" si="30"/>
        <v>-13460.762182999999</v>
      </c>
      <c r="AY36" s="52">
        <v>0.1406635475503383</v>
      </c>
      <c r="AZ36" s="25">
        <v>8.0318697888644347E-2</v>
      </c>
      <c r="BA36" s="25">
        <v>2.4525679090242111E-2</v>
      </c>
      <c r="BB36" s="25">
        <v>0.20075698702381062</v>
      </c>
      <c r="BC36" s="25">
        <v>9.4441744396539684E-2</v>
      </c>
      <c r="BD36" s="25">
        <v>5.5850086768663453E-2</v>
      </c>
      <c r="BE36" s="26">
        <f t="shared" si="31"/>
        <v>-0.22669487567503277</v>
      </c>
      <c r="BF36" s="26">
        <f t="shared" si="32"/>
        <v>0.29315061874563297</v>
      </c>
      <c r="BG36" s="26">
        <f t="shared" si="33"/>
        <v>0.56391874488078497</v>
      </c>
      <c r="BH36" s="26">
        <f t="shared" si="34"/>
        <v>0.43608125511921497</v>
      </c>
    </row>
    <row r="37" spans="1:61" x14ac:dyDescent="0.2">
      <c r="A37" s="20">
        <v>35</v>
      </c>
      <c r="B37" s="27" t="s">
        <v>40</v>
      </c>
      <c r="C37" s="43">
        <v>70.703999999999994</v>
      </c>
      <c r="D37" s="43">
        <v>81.798199999999994</v>
      </c>
      <c r="E37" s="39">
        <v>5.8624000000000001</v>
      </c>
      <c r="F37" s="39">
        <v>2.0933999999999999</v>
      </c>
      <c r="G37" s="40">
        <v>11.946</v>
      </c>
      <c r="H37" s="40">
        <v>4.3461999999999996</v>
      </c>
      <c r="I37" s="40">
        <v>23.8081</v>
      </c>
      <c r="J37" s="40">
        <v>21.1401</v>
      </c>
      <c r="K37" s="33">
        <v>23.473800000000001</v>
      </c>
      <c r="L37" s="33">
        <v>19.310499999999998</v>
      </c>
      <c r="M37" s="40">
        <v>21.216100000000001</v>
      </c>
      <c r="N37" s="40">
        <v>7.9035000000000002</v>
      </c>
      <c r="O37" s="24">
        <v>87001.979040000006</v>
      </c>
      <c r="P37" s="24">
        <v>106717.203648</v>
      </c>
      <c r="Q37" s="24">
        <v>193719.182688</v>
      </c>
      <c r="R37" s="24">
        <v>7213.7418240000006</v>
      </c>
      <c r="S37" s="24">
        <v>2731.1333760000002</v>
      </c>
      <c r="T37" s="24">
        <v>9944.8752000000004</v>
      </c>
      <c r="U37" s="24">
        <v>14699.67246</v>
      </c>
      <c r="V37" s="24">
        <v>5670.2263679999987</v>
      </c>
      <c r="W37" s="24">
        <v>20369.898827999998</v>
      </c>
      <c r="X37" s="24">
        <v>29378.243075999999</v>
      </c>
      <c r="Y37" s="24">
        <v>27733.908590999999</v>
      </c>
      <c r="Z37" s="24">
        <v>57112.151666999998</v>
      </c>
      <c r="AA37" s="24">
        <v>28965.730248</v>
      </c>
      <c r="AB37" s="24">
        <v>25333.638054999996</v>
      </c>
      <c r="AC37" s="24">
        <v>54299.368302999996</v>
      </c>
      <c r="AD37" s="24">
        <v>26179.818756000001</v>
      </c>
      <c r="AE37" s="24">
        <v>10368.680685000001</v>
      </c>
      <c r="AF37" s="24">
        <v>36548.499441</v>
      </c>
      <c r="AG37" s="25">
        <f t="shared" si="0"/>
        <v>1.9614425483147637</v>
      </c>
      <c r="AH37" s="25">
        <f t="shared" si="1"/>
        <v>2.8478962782271182</v>
      </c>
      <c r="AI37" s="32">
        <f t="shared" si="2"/>
        <v>2.3919083248256077</v>
      </c>
      <c r="AJ37" s="25">
        <f t="shared" si="3"/>
        <v>-0.75095598273417985</v>
      </c>
      <c r="AK37" s="25">
        <f t="shared" si="4"/>
        <v>-0.89219340032921302</v>
      </c>
      <c r="AL37" s="35">
        <f t="shared" si="5"/>
        <v>-0.81685099641480441</v>
      </c>
      <c r="AM37" s="25">
        <f t="shared" si="6"/>
        <v>-0.4385112976906661</v>
      </c>
      <c r="AN37" s="25">
        <f t="shared" si="7"/>
        <v>-0.45313906944758053</v>
      </c>
      <c r="AO37" s="25">
        <f t="shared" si="8"/>
        <v>-0.44266114506607879</v>
      </c>
      <c r="AP37" s="24">
        <f t="shared" si="22"/>
        <v>57623.735964000007</v>
      </c>
      <c r="AQ37" s="24">
        <f t="shared" si="23"/>
        <v>78983.295056999996</v>
      </c>
      <c r="AR37" s="31">
        <f t="shared" si="24"/>
        <v>136607.031021</v>
      </c>
      <c r="AS37" s="24">
        <f t="shared" si="25"/>
        <v>-21751.988423999999</v>
      </c>
      <c r="AT37" s="24">
        <f t="shared" si="26"/>
        <v>-22602.504678999994</v>
      </c>
      <c r="AU37" s="24">
        <f t="shared" si="27"/>
        <v>-44354.493102999993</v>
      </c>
      <c r="AV37" s="24">
        <f t="shared" si="28"/>
        <v>-11480.146296000001</v>
      </c>
      <c r="AW37" s="24">
        <f t="shared" si="29"/>
        <v>-4698.4543170000024</v>
      </c>
      <c r="AX37" s="24">
        <f t="shared" si="30"/>
        <v>-16178.600613000002</v>
      </c>
      <c r="AY37" s="32">
        <v>0.76413302048399501</v>
      </c>
      <c r="AZ37" s="35">
        <v>3.9227955742263773E-2</v>
      </c>
      <c r="BA37" s="32">
        <v>8.034987605467131E-2</v>
      </c>
      <c r="BB37" s="25">
        <v>0.22433255298581622</v>
      </c>
      <c r="BC37" s="25">
        <v>0.21328413588674991</v>
      </c>
      <c r="BD37" s="25">
        <v>0.14355995962480408</v>
      </c>
      <c r="BE37" s="56">
        <f t="shared" si="31"/>
        <v>-0.62139851374863952</v>
      </c>
      <c r="BF37" s="55">
        <f t="shared" si="32"/>
        <v>1.6412997209844065</v>
      </c>
      <c r="BG37" s="55">
        <f t="shared" si="33"/>
        <v>0.72537278537190697</v>
      </c>
      <c r="BH37" s="56">
        <f t="shared" si="34"/>
        <v>0.27462721462809309</v>
      </c>
    </row>
    <row r="38" spans="1:61" x14ac:dyDescent="0.2">
      <c r="A38" s="20">
        <v>36</v>
      </c>
      <c r="B38" s="27" t="s">
        <v>41</v>
      </c>
      <c r="C38" s="22">
        <v>21.3538</v>
      </c>
      <c r="D38" s="22">
        <v>16.861599999999999</v>
      </c>
      <c r="E38" s="29">
        <v>6.6458000000000004</v>
      </c>
      <c r="F38" s="29">
        <v>5.8685999999999998</v>
      </c>
      <c r="G38" s="23">
        <v>4.7222</v>
      </c>
      <c r="H38" s="23">
        <v>1.1488</v>
      </c>
      <c r="I38" s="23">
        <v>21.2881</v>
      </c>
      <c r="J38" s="23">
        <v>17.4909</v>
      </c>
      <c r="K38" s="34">
        <v>8.7188999999999997</v>
      </c>
      <c r="L38" s="23">
        <v>8.0449999999999999</v>
      </c>
      <c r="M38" s="23">
        <v>6.6429999999999998</v>
      </c>
      <c r="N38" s="23">
        <v>1.9265000000000001</v>
      </c>
      <c r="O38" s="24">
        <v>176206.85976399999</v>
      </c>
      <c r="P38" s="24">
        <v>158008.873288</v>
      </c>
      <c r="Q38" s="24">
        <v>334215.733052</v>
      </c>
      <c r="R38" s="24">
        <v>54839.679523999999</v>
      </c>
      <c r="S38" s="24">
        <v>54994.239798000002</v>
      </c>
      <c r="T38" s="24">
        <v>109833.919322</v>
      </c>
      <c r="U38" s="24">
        <v>38966.555516</v>
      </c>
      <c r="V38" s="24">
        <v>10765.324384</v>
      </c>
      <c r="W38" s="24">
        <v>49731.8799</v>
      </c>
      <c r="X38" s="24">
        <v>176552.85735000001</v>
      </c>
      <c r="Y38" s="24">
        <v>164964.02407800002</v>
      </c>
      <c r="Z38" s="24">
        <v>341516.88142800005</v>
      </c>
      <c r="AA38" s="24">
        <v>72310.197150000007</v>
      </c>
      <c r="AB38" s="24">
        <v>75875.7739</v>
      </c>
      <c r="AC38" s="24">
        <v>148185.97104999999</v>
      </c>
      <c r="AD38" s="24">
        <v>55093.720500000003</v>
      </c>
      <c r="AE38" s="24">
        <v>18169.63063</v>
      </c>
      <c r="AF38" s="24">
        <v>73263.351129999995</v>
      </c>
      <c r="AG38" s="25">
        <f t="shared" si="0"/>
        <v>-1.9597393732014856E-3</v>
      </c>
      <c r="AH38" s="25">
        <f t="shared" si="1"/>
        <v>-4.2161621777069502E-2</v>
      </c>
      <c r="AI38" s="25">
        <f t="shared" si="2"/>
        <v>-2.1378587042231834E-2</v>
      </c>
      <c r="AJ38" s="25">
        <f t="shared" si="3"/>
        <v>-0.24160517208602306</v>
      </c>
      <c r="AK38" s="25">
        <f t="shared" si="4"/>
        <v>-0.27520686813054041</v>
      </c>
      <c r="AL38" s="25">
        <f t="shared" si="5"/>
        <v>-0.2588102737138287</v>
      </c>
      <c r="AM38" s="25">
        <f t="shared" si="6"/>
        <v>-0.29272237993075823</v>
      </c>
      <c r="AN38" s="25">
        <f t="shared" si="7"/>
        <v>-0.40751000374078605</v>
      </c>
      <c r="AO38" s="25">
        <f t="shared" si="8"/>
        <v>-0.32119021130012559</v>
      </c>
      <c r="AP38" s="24">
        <f t="shared" si="22"/>
        <v>-345.99758600001223</v>
      </c>
      <c r="AQ38" s="24">
        <f t="shared" si="23"/>
        <v>-6955.1507900000142</v>
      </c>
      <c r="AR38" s="24">
        <f t="shared" si="24"/>
        <v>-7301.1483760000556</v>
      </c>
      <c r="AS38" s="24">
        <f t="shared" si="25"/>
        <v>-17470.517626000008</v>
      </c>
      <c r="AT38" s="24">
        <f t="shared" si="26"/>
        <v>-20881.534101999998</v>
      </c>
      <c r="AU38" s="24">
        <f t="shared" si="27"/>
        <v>-38352.051727999991</v>
      </c>
      <c r="AV38" s="24">
        <f t="shared" si="28"/>
        <v>-16127.164984000003</v>
      </c>
      <c r="AW38" s="24">
        <f t="shared" si="29"/>
        <v>-7404.3062460000001</v>
      </c>
      <c r="AX38" s="24">
        <f t="shared" si="30"/>
        <v>-23531.471229999996</v>
      </c>
      <c r="AY38" s="52">
        <v>0.18965058895709003</v>
      </c>
      <c r="AZ38" s="25">
        <v>6.2325215203564037E-2</v>
      </c>
      <c r="BA38" s="25">
        <v>2.8220336089057812E-2</v>
      </c>
      <c r="BB38" s="25">
        <v>0.19267612007726978</v>
      </c>
      <c r="BC38" s="25">
        <v>8.360318187613823E-2</v>
      </c>
      <c r="BD38" s="25">
        <v>4.1333529928484866E-2</v>
      </c>
      <c r="BE38" s="26">
        <f t="shared" si="31"/>
        <v>2.8184022106176876E-3</v>
      </c>
      <c r="BF38" s="26">
        <f t="shared" si="32"/>
        <v>-2.8104811443474542E-3</v>
      </c>
      <c r="BG38" s="26">
        <f t="shared" si="33"/>
        <v>0.49929639097396278</v>
      </c>
      <c r="BH38" s="26">
        <f t="shared" si="34"/>
        <v>0.50070360902603717</v>
      </c>
    </row>
    <row r="39" spans="1:61" x14ac:dyDescent="0.2">
      <c r="A39" s="20">
        <v>37</v>
      </c>
      <c r="B39" s="27" t="s">
        <v>42</v>
      </c>
      <c r="C39" s="22">
        <v>18.8004</v>
      </c>
      <c r="D39" s="22">
        <v>18.236799999999999</v>
      </c>
      <c r="E39" s="29">
        <v>9.8039000000000005</v>
      </c>
      <c r="F39" s="29">
        <v>6.6867000000000001</v>
      </c>
      <c r="G39" s="23">
        <v>8.0844000000000005</v>
      </c>
      <c r="H39" s="23">
        <v>2.14</v>
      </c>
      <c r="I39" s="23">
        <v>21.178999999999998</v>
      </c>
      <c r="J39" s="23">
        <v>16.8781</v>
      </c>
      <c r="K39" s="23">
        <v>13.9521</v>
      </c>
      <c r="L39" s="23">
        <v>11.182500000000001</v>
      </c>
      <c r="M39" s="23">
        <v>7.8871000000000002</v>
      </c>
      <c r="N39" s="23">
        <v>2.5026000000000002</v>
      </c>
      <c r="O39" s="24">
        <v>464313.85480800003</v>
      </c>
      <c r="P39" s="24">
        <v>508853.40620800003</v>
      </c>
      <c r="Q39" s="24">
        <v>973167.26101600006</v>
      </c>
      <c r="R39" s="24">
        <v>242127.114378</v>
      </c>
      <c r="S39" s="24">
        <v>186576.04795199999</v>
      </c>
      <c r="T39" s="24">
        <v>428703.16232999996</v>
      </c>
      <c r="U39" s="24">
        <v>199660.58848800004</v>
      </c>
      <c r="V39" s="24">
        <v>59711.478400000007</v>
      </c>
      <c r="W39" s="24">
        <v>259372.06688800006</v>
      </c>
      <c r="X39" s="24">
        <v>522138.17081999994</v>
      </c>
      <c r="Y39" s="24">
        <v>470442.94373800006</v>
      </c>
      <c r="Z39" s="24">
        <v>992581.114558</v>
      </c>
      <c r="AA39" s="24">
        <v>343969.21351800003</v>
      </c>
      <c r="AB39" s="24">
        <v>311689.59885000001</v>
      </c>
      <c r="AC39" s="24">
        <v>655658.81236800004</v>
      </c>
      <c r="AD39" s="24">
        <v>194445.25081800003</v>
      </c>
      <c r="AE39" s="24">
        <v>69754.919748000015</v>
      </c>
      <c r="AF39" s="24">
        <v>264200.17056600004</v>
      </c>
      <c r="AG39" s="25">
        <f t="shared" si="0"/>
        <v>-0.11074523802998126</v>
      </c>
      <c r="AH39" s="25">
        <f t="shared" si="1"/>
        <v>8.1647440951716277E-2</v>
      </c>
      <c r="AI39" s="25">
        <f t="shared" si="2"/>
        <v>-1.9558959219816541E-2</v>
      </c>
      <c r="AJ39" s="25">
        <f t="shared" si="3"/>
        <v>-0.29607911155301869</v>
      </c>
      <c r="AK39" s="25">
        <f t="shared" si="4"/>
        <v>-0.40140431814091637</v>
      </c>
      <c r="AL39" s="25">
        <f t="shared" si="5"/>
        <v>-0.3461490118897651</v>
      </c>
      <c r="AM39" s="25">
        <f t="shared" si="6"/>
        <v>2.6821625357574597E-2</v>
      </c>
      <c r="AN39" s="25">
        <f t="shared" si="7"/>
        <v>-0.14398183503448114</v>
      </c>
      <c r="AO39" s="25">
        <f t="shared" si="8"/>
        <v>-1.8274415446654202E-2</v>
      </c>
      <c r="AP39" s="24">
        <f t="shared" si="22"/>
        <v>-57824.316011999908</v>
      </c>
      <c r="AQ39" s="24">
        <f t="shared" si="23"/>
        <v>38410.462469999969</v>
      </c>
      <c r="AR39" s="24">
        <f t="shared" si="24"/>
        <v>-19413.853541999939</v>
      </c>
      <c r="AS39" s="24">
        <f t="shared" si="25"/>
        <v>-101842.09914000003</v>
      </c>
      <c r="AT39" s="24">
        <f t="shared" si="26"/>
        <v>-125113.55089800002</v>
      </c>
      <c r="AU39" s="37">
        <f t="shared" si="27"/>
        <v>-226955.65003800008</v>
      </c>
      <c r="AV39" s="24">
        <f t="shared" si="28"/>
        <v>5215.3376700000081</v>
      </c>
      <c r="AW39" s="24">
        <f t="shared" si="29"/>
        <v>-10043.441348000008</v>
      </c>
      <c r="AX39" s="24">
        <f t="shared" si="30"/>
        <v>-4828.1036779999849</v>
      </c>
      <c r="AY39" s="52">
        <v>0.18501426456561063</v>
      </c>
      <c r="AZ39" s="25">
        <v>8.1503153129739811E-2</v>
      </c>
      <c r="BA39" s="25">
        <v>4.9310672611454325E-2</v>
      </c>
      <c r="BB39" s="25">
        <v>0.1889674698967532</v>
      </c>
      <c r="BC39" s="25">
        <v>0.12482424365273492</v>
      </c>
      <c r="BD39" s="25">
        <v>5.0298395814612651E-2</v>
      </c>
      <c r="BE39" s="26">
        <f t="shared" si="31"/>
        <v>-0.22942934982191099</v>
      </c>
      <c r="BF39" s="26">
        <f t="shared" si="32"/>
        <v>0.29773953857298707</v>
      </c>
      <c r="BG39" s="26">
        <f t="shared" si="33"/>
        <v>0.56478966253022278</v>
      </c>
      <c r="BH39" s="26">
        <f t="shared" si="34"/>
        <v>0.43521033746977728</v>
      </c>
    </row>
    <row r="40" spans="1:61" ht="22.5" x14ac:dyDescent="0.2">
      <c r="A40" s="20">
        <v>38</v>
      </c>
      <c r="B40" s="27" t="s">
        <v>43</v>
      </c>
      <c r="C40" s="22">
        <v>16.5962</v>
      </c>
      <c r="D40" s="22">
        <v>20.337299999999999</v>
      </c>
      <c r="E40" s="29">
        <v>12.7347</v>
      </c>
      <c r="F40" s="36">
        <v>13.297700000000001</v>
      </c>
      <c r="G40" s="23">
        <v>2.3574999999999999</v>
      </c>
      <c r="H40" s="23">
        <v>2.0537999999999998</v>
      </c>
      <c r="I40" s="23">
        <v>28.347100000000001</v>
      </c>
      <c r="J40" s="33">
        <v>28.165500000000002</v>
      </c>
      <c r="K40" s="33">
        <v>29.046999999999997</v>
      </c>
      <c r="L40" s="33">
        <v>17.197600000000001</v>
      </c>
      <c r="M40" s="23">
        <v>8.1403999999999996</v>
      </c>
      <c r="N40" s="23">
        <v>2.0078</v>
      </c>
      <c r="O40" s="24">
        <v>73420.095142000006</v>
      </c>
      <c r="P40" s="24">
        <v>98270.443719000003</v>
      </c>
      <c r="Q40" s="24">
        <v>171690.53886100001</v>
      </c>
      <c r="R40" s="24">
        <v>56337.166677000008</v>
      </c>
      <c r="S40" s="24">
        <v>64254.885331000005</v>
      </c>
      <c r="T40" s="24">
        <v>120592.05200800001</v>
      </c>
      <c r="U40" s="24">
        <v>10429.367824999999</v>
      </c>
      <c r="V40" s="24">
        <v>9924.0232139999989</v>
      </c>
      <c r="W40" s="24">
        <v>20353.391038999998</v>
      </c>
      <c r="X40" s="24">
        <v>126387.81311800001</v>
      </c>
      <c r="Y40" s="24">
        <v>137184.29257500003</v>
      </c>
      <c r="Z40" s="24">
        <v>263572.10569300002</v>
      </c>
      <c r="AA40" s="24">
        <v>129508.37325999998</v>
      </c>
      <c r="AB40" s="24">
        <v>83763.490440000009</v>
      </c>
      <c r="AC40" s="24">
        <v>213271.86369999999</v>
      </c>
      <c r="AD40" s="24">
        <v>36294.624631999999</v>
      </c>
      <c r="AE40" s="24">
        <v>9779.2910700000011</v>
      </c>
      <c r="AF40" s="24">
        <v>46073.915701999998</v>
      </c>
      <c r="AG40" s="25">
        <f t="shared" si="0"/>
        <v>-0.41908880824251238</v>
      </c>
      <c r="AH40" s="25">
        <f t="shared" si="1"/>
        <v>-0.28366111109058234</v>
      </c>
      <c r="AI40" s="25">
        <f t="shared" si="2"/>
        <v>-0.34860125501679828</v>
      </c>
      <c r="AJ40" s="25">
        <f t="shared" si="3"/>
        <v>-0.56499209079016111</v>
      </c>
      <c r="AK40" s="25">
        <f t="shared" si="4"/>
        <v>-0.23290105279189699</v>
      </c>
      <c r="AL40" s="25">
        <f t="shared" si="5"/>
        <v>-0.43456183147706973</v>
      </c>
      <c r="AM40" s="25">
        <f t="shared" si="6"/>
        <v>-0.71264703986483147</v>
      </c>
      <c r="AN40" s="25">
        <f t="shared" si="7"/>
        <v>1.4799860538356802E-2</v>
      </c>
      <c r="AO40" s="25">
        <f t="shared" si="8"/>
        <v>-0.55824481750925958</v>
      </c>
      <c r="AP40" s="24">
        <f t="shared" si="22"/>
        <v>-52967.717976</v>
      </c>
      <c r="AQ40" s="24">
        <f t="shared" si="23"/>
        <v>-38913.848856000026</v>
      </c>
      <c r="AR40" s="24">
        <f t="shared" si="24"/>
        <v>-91881.566832000011</v>
      </c>
      <c r="AS40" s="24">
        <f t="shared" si="25"/>
        <v>-73171.206582999963</v>
      </c>
      <c r="AT40" s="24">
        <f t="shared" si="26"/>
        <v>-19508.605109000004</v>
      </c>
      <c r="AU40" s="24">
        <f t="shared" si="27"/>
        <v>-92679.811691999974</v>
      </c>
      <c r="AV40" s="24">
        <f t="shared" si="28"/>
        <v>-25865.256806999998</v>
      </c>
      <c r="AW40" s="24">
        <f t="shared" si="29"/>
        <v>144.73214399999779</v>
      </c>
      <c r="AX40" s="24">
        <f t="shared" si="30"/>
        <v>-25720.524663</v>
      </c>
      <c r="AY40" s="52">
        <v>0.1854922772414255</v>
      </c>
      <c r="AZ40" s="25">
        <v>0.13028612113734533</v>
      </c>
      <c r="BA40" s="25">
        <v>2.1989545134259728E-2</v>
      </c>
      <c r="BB40" s="25">
        <v>0.28252289384332901</v>
      </c>
      <c r="BC40" s="25">
        <v>0.2286060732772158</v>
      </c>
      <c r="BD40" s="25">
        <v>4.9386622156383751E-2</v>
      </c>
      <c r="BE40" s="26">
        <f t="shared" si="31"/>
        <v>0.1405416551988663</v>
      </c>
      <c r="BF40" s="26">
        <f t="shared" si="32"/>
        <v>-0.12322360569492863</v>
      </c>
      <c r="BG40" s="26">
        <f t="shared" si="33"/>
        <v>0.4671714738983182</v>
      </c>
      <c r="BH40" s="26">
        <f t="shared" si="34"/>
        <v>0.53282852610168185</v>
      </c>
      <c r="BI40" s="18"/>
    </row>
    <row r="41" spans="1:61" ht="22.5" x14ac:dyDescent="0.2">
      <c r="A41" s="20">
        <v>39</v>
      </c>
      <c r="B41" s="27" t="s">
        <v>44</v>
      </c>
      <c r="C41" s="22">
        <v>19.860499999999998</v>
      </c>
      <c r="D41" s="22">
        <v>12.4062</v>
      </c>
      <c r="E41" s="29">
        <v>6.9687000000000001</v>
      </c>
      <c r="F41" s="29">
        <v>6.5781000000000001</v>
      </c>
      <c r="G41" s="23">
        <v>3.4070999999999998</v>
      </c>
      <c r="H41" s="23">
        <v>1.1344000000000001</v>
      </c>
      <c r="I41" s="23">
        <v>17.075500000000002</v>
      </c>
      <c r="J41" s="23">
        <v>15.87</v>
      </c>
      <c r="K41" s="23">
        <v>10.724899999999998</v>
      </c>
      <c r="L41" s="23">
        <v>7.3536000000000001</v>
      </c>
      <c r="M41" s="23">
        <v>3.6280999999999999</v>
      </c>
      <c r="N41" s="23">
        <v>0.66020000000000001</v>
      </c>
      <c r="O41" s="24">
        <v>215501.51897999996</v>
      </c>
      <c r="P41" s="24">
        <v>150106.83190799999</v>
      </c>
      <c r="Q41" s="24">
        <v>365608.35088799999</v>
      </c>
      <c r="R41" s="24">
        <v>75615.691212000005</v>
      </c>
      <c r="S41" s="24">
        <v>79590.668454000013</v>
      </c>
      <c r="T41" s="24">
        <v>155206.359666</v>
      </c>
      <c r="U41" s="24">
        <v>36969.624395999999</v>
      </c>
      <c r="V41" s="24">
        <v>13725.491296000002</v>
      </c>
      <c r="W41" s="24">
        <v>50695.115691999999</v>
      </c>
      <c r="X41" s="24">
        <v>185982.93090000001</v>
      </c>
      <c r="Y41" s="24">
        <v>193457.04570000002</v>
      </c>
      <c r="Z41" s="24">
        <v>379439.97660000005</v>
      </c>
      <c r="AA41" s="24">
        <v>116813.46581999998</v>
      </c>
      <c r="AB41" s="24">
        <v>89641.192896000008</v>
      </c>
      <c r="AC41" s="24">
        <v>206454.65871599998</v>
      </c>
      <c r="AD41" s="24">
        <v>39516.539580000004</v>
      </c>
      <c r="AE41" s="24">
        <v>8047.9106220000003</v>
      </c>
      <c r="AF41" s="24">
        <v>47564.450202000007</v>
      </c>
      <c r="AG41" s="25">
        <f t="shared" si="0"/>
        <v>0.15871665177634831</v>
      </c>
      <c r="AH41" s="25">
        <f t="shared" si="1"/>
        <v>-0.2240818556653893</v>
      </c>
      <c r="AI41" s="25">
        <f t="shared" si="2"/>
        <v>-3.6452737099394117E-2</v>
      </c>
      <c r="AJ41" s="25">
        <f t="shared" si="3"/>
        <v>-0.35268001269205029</v>
      </c>
      <c r="AK41" s="25">
        <f t="shared" si="4"/>
        <v>-0.11211948566615371</v>
      </c>
      <c r="AL41" s="25">
        <f t="shared" si="5"/>
        <v>-0.24823028634339217</v>
      </c>
      <c r="AM41" s="25">
        <f t="shared" si="6"/>
        <v>-6.4451877898970777E-2</v>
      </c>
      <c r="AN41" s="25">
        <f t="shared" si="7"/>
        <v>0.7054726301854799</v>
      </c>
      <c r="AO41" s="25">
        <f t="shared" si="8"/>
        <v>6.5819440290058262E-2</v>
      </c>
      <c r="AP41" s="24">
        <f t="shared" si="22"/>
        <v>29518.588079999958</v>
      </c>
      <c r="AQ41" s="24">
        <f t="shared" si="23"/>
        <v>-43350.213792000024</v>
      </c>
      <c r="AR41" s="24">
        <f t="shared" si="24"/>
        <v>-13831.625712000066</v>
      </c>
      <c r="AS41" s="24">
        <f t="shared" si="25"/>
        <v>-41197.774607999978</v>
      </c>
      <c r="AT41" s="24">
        <f t="shared" si="26"/>
        <v>-10050.524441999994</v>
      </c>
      <c r="AU41" s="24">
        <f t="shared" si="27"/>
        <v>-51248.299049999972</v>
      </c>
      <c r="AV41" s="24">
        <f t="shared" si="28"/>
        <v>-2546.915184000005</v>
      </c>
      <c r="AW41" s="24">
        <f t="shared" si="29"/>
        <v>5677.5806740000016</v>
      </c>
      <c r="AX41" s="24">
        <f t="shared" si="30"/>
        <v>3130.6654899999921</v>
      </c>
      <c r="AY41" s="52">
        <v>0.15930577683234495</v>
      </c>
      <c r="AZ41" s="25">
        <v>6.7627748753164477E-2</v>
      </c>
      <c r="BA41" s="25">
        <v>2.2089278779613159E-2</v>
      </c>
      <c r="BB41" s="25">
        <v>0.16438846551260275</v>
      </c>
      <c r="BC41" s="25">
        <v>8.9444356518156409E-2</v>
      </c>
      <c r="BD41" s="25">
        <v>2.0606808622856604E-2</v>
      </c>
      <c r="BE41" s="26">
        <f t="shared" si="31"/>
        <v>5.2568153227027459E-2</v>
      </c>
      <c r="BF41" s="26">
        <f t="shared" si="32"/>
        <v>-4.9942754838117387E-2</v>
      </c>
      <c r="BG41" s="26">
        <f t="shared" si="33"/>
        <v>0.48719454134948453</v>
      </c>
      <c r="BH41" s="26">
        <f t="shared" si="34"/>
        <v>0.51280545865051552</v>
      </c>
    </row>
    <row r="42" spans="1:61" x14ac:dyDescent="0.2">
      <c r="A42" s="20">
        <v>40</v>
      </c>
      <c r="B42" s="27" t="s">
        <v>45</v>
      </c>
      <c r="C42" s="22">
        <v>28.6342</v>
      </c>
      <c r="D42" s="22">
        <v>31.51</v>
      </c>
      <c r="E42" s="29">
        <v>10.633599999999999</v>
      </c>
      <c r="F42" s="29">
        <v>9.7515000000000001</v>
      </c>
      <c r="G42" s="23">
        <v>6.5880000000000001</v>
      </c>
      <c r="H42" s="23">
        <v>0.97399999999999998</v>
      </c>
      <c r="I42" s="23">
        <v>22.990100000000002</v>
      </c>
      <c r="J42" s="23">
        <v>18.803599999999999</v>
      </c>
      <c r="K42" s="23">
        <v>12.745799999999999</v>
      </c>
      <c r="L42" s="23">
        <v>11.505700000000001</v>
      </c>
      <c r="M42" s="23">
        <v>8.1243999999999996</v>
      </c>
      <c r="N42" s="23">
        <v>0.68620000000000003</v>
      </c>
      <c r="O42" s="24">
        <v>525145.50115999999</v>
      </c>
      <c r="P42" s="24">
        <v>644751.63310000009</v>
      </c>
      <c r="Q42" s="24">
        <v>1169897.1342600002</v>
      </c>
      <c r="R42" s="24">
        <v>195018.09727999999</v>
      </c>
      <c r="S42" s="24">
        <v>199533.340215</v>
      </c>
      <c r="T42" s="24">
        <v>394551.43749499996</v>
      </c>
      <c r="U42" s="24">
        <v>120822.60240000002</v>
      </c>
      <c r="V42" s="24">
        <v>19929.802940000001</v>
      </c>
      <c r="W42" s="24">
        <v>140752.40534000003</v>
      </c>
      <c r="X42" s="24">
        <v>422680.11543100001</v>
      </c>
      <c r="Y42" s="24">
        <v>386695.65792800003</v>
      </c>
      <c r="Z42" s="24">
        <v>809375.77335899998</v>
      </c>
      <c r="AA42" s="24">
        <v>234335.48419799999</v>
      </c>
      <c r="AB42" s="24">
        <v>236614.49038600002</v>
      </c>
      <c r="AC42" s="24">
        <v>470949.97458400001</v>
      </c>
      <c r="AD42" s="24">
        <v>149369.61256399998</v>
      </c>
      <c r="AE42" s="24">
        <v>14111.689276000001</v>
      </c>
      <c r="AF42" s="24">
        <v>163481.30183999997</v>
      </c>
      <c r="AG42" s="25">
        <f t="shared" si="0"/>
        <v>0.24241827800325466</v>
      </c>
      <c r="AH42" s="25">
        <f t="shared" si="1"/>
        <v>0.667336107559936</v>
      </c>
      <c r="AI42" s="32">
        <f t="shared" si="2"/>
        <v>0.44543137164187185</v>
      </c>
      <c r="AJ42" s="25">
        <f t="shared" si="3"/>
        <v>-0.16778247243502853</v>
      </c>
      <c r="AK42" s="25">
        <f t="shared" si="4"/>
        <v>-0.15671546620203958</v>
      </c>
      <c r="AL42" s="25">
        <f t="shared" si="5"/>
        <v>-0.16222219176566355</v>
      </c>
      <c r="AM42" s="25">
        <f t="shared" si="6"/>
        <v>-0.191116584384046</v>
      </c>
      <c r="AN42" s="25">
        <f t="shared" si="7"/>
        <v>0.41229037503645793</v>
      </c>
      <c r="AO42" s="25">
        <f t="shared" si="8"/>
        <v>-0.1390305572819871</v>
      </c>
      <c r="AP42" s="24">
        <f t="shared" si="22"/>
        <v>102465.38572899997</v>
      </c>
      <c r="AQ42" s="24">
        <f t="shared" si="23"/>
        <v>258055.97517200006</v>
      </c>
      <c r="AR42" s="31">
        <f t="shared" si="24"/>
        <v>360521.36090100021</v>
      </c>
      <c r="AS42" s="24">
        <f t="shared" si="25"/>
        <v>-39317.386918000004</v>
      </c>
      <c r="AT42" s="24">
        <f t="shared" si="26"/>
        <v>-37081.150171000016</v>
      </c>
      <c r="AU42" s="24">
        <f t="shared" si="27"/>
        <v>-76398.537089000049</v>
      </c>
      <c r="AV42" s="24">
        <f t="shared" si="28"/>
        <v>-28547.010163999963</v>
      </c>
      <c r="AW42" s="24">
        <f t="shared" si="29"/>
        <v>5818.1136640000004</v>
      </c>
      <c r="AX42" s="24">
        <f t="shared" si="30"/>
        <v>-22728.896499999944</v>
      </c>
      <c r="AY42" s="52">
        <v>0.30150736896226732</v>
      </c>
      <c r="AZ42" s="25">
        <v>0.10168429544418388</v>
      </c>
      <c r="BA42" s="25">
        <v>3.6274887908001763E-2</v>
      </c>
      <c r="BB42" s="25">
        <v>0.20779711097375655</v>
      </c>
      <c r="BC42" s="25">
        <v>0.12091051814607799</v>
      </c>
      <c r="BD42" s="25">
        <v>4.1971780400094576E-2</v>
      </c>
      <c r="BE42" s="26">
        <f t="shared" si="31"/>
        <v>2.315294322924899E-2</v>
      </c>
      <c r="BF42" s="26">
        <f t="shared" si="32"/>
        <v>-2.2629014931212943E-2</v>
      </c>
      <c r="BG42" s="26">
        <f t="shared" si="33"/>
        <v>0.49427800470875588</v>
      </c>
      <c r="BH42" s="26">
        <f t="shared" si="34"/>
        <v>0.50572199529124418</v>
      </c>
    </row>
    <row r="43" spans="1:61" x14ac:dyDescent="0.2">
      <c r="A43" s="20">
        <v>41</v>
      </c>
      <c r="B43" s="27" t="s">
        <v>46</v>
      </c>
      <c r="C43" s="22">
        <v>23.309000000000001</v>
      </c>
      <c r="D43" s="22">
        <v>25.909400000000002</v>
      </c>
      <c r="E43" s="29">
        <v>14.6318</v>
      </c>
      <c r="F43" s="29">
        <v>11.9345</v>
      </c>
      <c r="G43" s="23">
        <v>11.424300000000001</v>
      </c>
      <c r="H43" s="23">
        <v>0.76439999999999997</v>
      </c>
      <c r="I43" s="33">
        <v>37.051499999999997</v>
      </c>
      <c r="J43" s="33">
        <v>34.277099999999997</v>
      </c>
      <c r="K43" s="23">
        <v>18.1968</v>
      </c>
      <c r="L43" s="23">
        <v>14.577000000000002</v>
      </c>
      <c r="M43" s="23">
        <v>21.193000000000001</v>
      </c>
      <c r="N43" s="23">
        <v>4.0975000000000001</v>
      </c>
      <c r="O43" s="24">
        <v>53318.172050000001</v>
      </c>
      <c r="P43" s="24">
        <v>64057.882372000015</v>
      </c>
      <c r="Q43" s="24">
        <v>117376.05442200002</v>
      </c>
      <c r="R43" s="24">
        <v>33469.510909999997</v>
      </c>
      <c r="S43" s="24">
        <v>29506.619110000003</v>
      </c>
      <c r="T43" s="24">
        <v>62976.130019999997</v>
      </c>
      <c r="U43" s="24">
        <v>26132.515035000004</v>
      </c>
      <c r="V43" s="24">
        <v>1889.8872719999999</v>
      </c>
      <c r="W43" s="24">
        <v>28022.402307000004</v>
      </c>
      <c r="X43" s="24">
        <v>73933.30412999999</v>
      </c>
      <c r="Y43" s="24">
        <v>74635.643081999995</v>
      </c>
      <c r="Z43" s="24">
        <v>148568.94721199997</v>
      </c>
      <c r="AA43" s="24">
        <v>36310.258655999998</v>
      </c>
      <c r="AB43" s="24">
        <v>31740.251340000003</v>
      </c>
      <c r="AC43" s="24">
        <v>68050.509996000008</v>
      </c>
      <c r="AD43" s="24">
        <v>42288.93606</v>
      </c>
      <c r="AE43" s="24">
        <v>8921.9784500000005</v>
      </c>
      <c r="AF43" s="24">
        <v>51210.914510000002</v>
      </c>
      <c r="AG43" s="25">
        <f t="shared" si="0"/>
        <v>-0.27883417794707988</v>
      </c>
      <c r="AH43" s="25">
        <f t="shared" si="1"/>
        <v>-0.14172532416420003</v>
      </c>
      <c r="AI43" s="25">
        <f t="shared" si="2"/>
        <v>-0.20995566957534784</v>
      </c>
      <c r="AJ43" s="25">
        <f t="shared" si="3"/>
        <v>-7.8235403743966092E-2</v>
      </c>
      <c r="AK43" s="25">
        <f t="shared" si="4"/>
        <v>-7.0372228816761417E-2</v>
      </c>
      <c r="AL43" s="25">
        <f t="shared" si="5"/>
        <v>-7.4567846387900372E-2</v>
      </c>
      <c r="AM43" s="25">
        <f t="shared" si="6"/>
        <v>-0.38204841573874293</v>
      </c>
      <c r="AN43" s="25">
        <f t="shared" si="7"/>
        <v>-0.78817621197011523</v>
      </c>
      <c r="AO43" s="25">
        <f t="shared" si="8"/>
        <v>-0.45280410289240114</v>
      </c>
      <c r="AP43" s="24">
        <f t="shared" si="22"/>
        <v>-20615.132079999988</v>
      </c>
      <c r="AQ43" s="24">
        <f t="shared" si="23"/>
        <v>-10577.76070999998</v>
      </c>
      <c r="AR43" s="24">
        <f t="shared" si="24"/>
        <v>-31192.892789999954</v>
      </c>
      <c r="AS43" s="24">
        <f t="shared" si="25"/>
        <v>-2840.7477460000009</v>
      </c>
      <c r="AT43" s="24">
        <f t="shared" si="26"/>
        <v>-2233.6322299999993</v>
      </c>
      <c r="AU43" s="24">
        <f t="shared" si="27"/>
        <v>-5074.3799760000111</v>
      </c>
      <c r="AV43" s="24">
        <f t="shared" si="28"/>
        <v>-16156.421024999996</v>
      </c>
      <c r="AW43" s="24">
        <f t="shared" si="29"/>
        <v>-7032.0911780000006</v>
      </c>
      <c r="AX43" s="24">
        <f t="shared" si="30"/>
        <v>-23188.512202999998</v>
      </c>
      <c r="AY43" s="52">
        <v>0.24659715666736001</v>
      </c>
      <c r="AZ43" s="25">
        <v>0.13230751942821486</v>
      </c>
      <c r="BA43" s="25">
        <v>5.8872695678207E-2</v>
      </c>
      <c r="BB43" s="25">
        <v>0.3560379674562168</v>
      </c>
      <c r="BC43" s="25">
        <v>0.16307960524726567</v>
      </c>
      <c r="BD43" s="25">
        <v>0.12272436640273771</v>
      </c>
      <c r="BE43" s="26">
        <f t="shared" si="31"/>
        <v>-0.11840303883305225</v>
      </c>
      <c r="BF43" s="26">
        <f t="shared" si="32"/>
        <v>0.13430518031315031</v>
      </c>
      <c r="BG43" s="26">
        <f t="shared" si="33"/>
        <v>0.53146344336132956</v>
      </c>
      <c r="BH43" s="26">
        <f t="shared" si="34"/>
        <v>0.46853655663867044</v>
      </c>
    </row>
    <row r="44" spans="1:61" ht="22.5" x14ac:dyDescent="0.2">
      <c r="A44" s="20">
        <v>42</v>
      </c>
      <c r="B44" s="21" t="s">
        <v>47</v>
      </c>
      <c r="C44" s="22">
        <v>18.2514</v>
      </c>
      <c r="D44" s="22">
        <v>12.006500000000001</v>
      </c>
      <c r="E44" s="22">
        <v>12.9405</v>
      </c>
      <c r="F44" s="22">
        <v>5.5640999999999998</v>
      </c>
      <c r="G44" s="23">
        <v>9.0513999999999992</v>
      </c>
      <c r="H44" s="23">
        <v>3.2595999999999998</v>
      </c>
      <c r="I44" s="23">
        <v>26.122900000000001</v>
      </c>
      <c r="J44" s="23">
        <v>15.3172</v>
      </c>
      <c r="K44" s="23">
        <v>19.159600000000001</v>
      </c>
      <c r="L44" s="23">
        <v>8.0173000000000005</v>
      </c>
      <c r="M44" s="23">
        <v>9.7482000000000006</v>
      </c>
      <c r="N44" s="23">
        <v>3.4935999999999998</v>
      </c>
      <c r="O44" s="24">
        <v>810272.72814000002</v>
      </c>
      <c r="P44" s="24">
        <v>580979.16668000002</v>
      </c>
      <c r="Q44" s="24">
        <v>1391251.89482</v>
      </c>
      <c r="R44" s="24">
        <v>574494.79154999997</v>
      </c>
      <c r="S44" s="24">
        <v>269239.67695200001</v>
      </c>
      <c r="T44" s="24">
        <v>843734.46850199997</v>
      </c>
      <c r="U44" s="24">
        <v>401837.80813999998</v>
      </c>
      <c r="V44" s="24">
        <v>157727.87171199999</v>
      </c>
      <c r="W44" s="24">
        <v>559565.67985199997</v>
      </c>
      <c r="X44" s="24">
        <v>1154023.7776590001</v>
      </c>
      <c r="Y44" s="24">
        <v>739227.83118800004</v>
      </c>
      <c r="Z44" s="24">
        <v>1893251.6088470002</v>
      </c>
      <c r="AA44" s="24">
        <v>846408.09291600005</v>
      </c>
      <c r="AB44" s="24">
        <v>386925.24031700002</v>
      </c>
      <c r="AC44" s="24">
        <v>1233333.333233</v>
      </c>
      <c r="AD44" s="24">
        <v>430643.40442200005</v>
      </c>
      <c r="AE44" s="24">
        <v>168605.64274400001</v>
      </c>
      <c r="AF44" s="24">
        <v>599249.04716600012</v>
      </c>
      <c r="AG44" s="25">
        <f t="shared" si="0"/>
        <v>-0.29787172168698095</v>
      </c>
      <c r="AH44" s="25">
        <f t="shared" si="1"/>
        <v>-0.21407292560086832</v>
      </c>
      <c r="AI44" s="25">
        <f t="shared" si="2"/>
        <v>-0.26515213914579505</v>
      </c>
      <c r="AJ44" s="25">
        <f t="shared" si="3"/>
        <v>-0.32125555466892908</v>
      </c>
      <c r="AK44" s="25">
        <f t="shared" si="4"/>
        <v>-0.30415581901191713</v>
      </c>
      <c r="AL44" s="25">
        <f t="shared" si="5"/>
        <v>-0.31589097142921174</v>
      </c>
      <c r="AM44" s="25">
        <f t="shared" si="6"/>
        <v>-6.6889672490543117E-2</v>
      </c>
      <c r="AN44" s="25">
        <f t="shared" si="7"/>
        <v>-6.451605566081875E-2</v>
      </c>
      <c r="AO44" s="25">
        <f t="shared" si="8"/>
        <v>-6.6221827972314351E-2</v>
      </c>
      <c r="AP44" s="24">
        <f t="shared" si="22"/>
        <v>-343751.04951900011</v>
      </c>
      <c r="AQ44" s="24">
        <f t="shared" si="23"/>
        <v>-158248.66450800002</v>
      </c>
      <c r="AR44" s="24">
        <f t="shared" si="24"/>
        <v>-501999.71402700013</v>
      </c>
      <c r="AS44" s="24">
        <f t="shared" si="25"/>
        <v>-271913.30136600009</v>
      </c>
      <c r="AT44" s="24">
        <f t="shared" si="26"/>
        <v>-117685.56336500001</v>
      </c>
      <c r="AU44" s="24">
        <f t="shared" si="27"/>
        <v>-389598.86473100004</v>
      </c>
      <c r="AV44" s="24">
        <f t="shared" si="28"/>
        <v>-28805.596282000071</v>
      </c>
      <c r="AW44" s="24">
        <f t="shared" si="29"/>
        <v>-10877.771032000019</v>
      </c>
      <c r="AX44" s="24">
        <f t="shared" si="30"/>
        <v>-39683.367314000148</v>
      </c>
      <c r="AY44" s="25">
        <v>0.14994552873766137</v>
      </c>
      <c r="AZ44" s="25">
        <v>9.0935517475137367E-2</v>
      </c>
      <c r="BA44" s="25">
        <v>6.0308540848178049E-2</v>
      </c>
      <c r="BB44" s="25">
        <v>0.20481312975691818</v>
      </c>
      <c r="BC44" s="25">
        <v>0.13342276263365715</v>
      </c>
      <c r="BD44" s="25">
        <v>6.4827132474307117E-2</v>
      </c>
      <c r="BE44" s="26">
        <f t="shared" si="31"/>
        <v>-0.53134531259093709</v>
      </c>
      <c r="BF44" s="26">
        <f t="shared" si="32"/>
        <v>1.1337671997445637</v>
      </c>
      <c r="BG44" s="26">
        <f t="shared" si="33"/>
        <v>0.68089524962750547</v>
      </c>
      <c r="BH44" s="26">
        <f t="shared" si="34"/>
        <v>0.31910475037249447</v>
      </c>
    </row>
    <row r="45" spans="1:61" x14ac:dyDescent="0.2">
      <c r="A45" s="20">
        <v>43</v>
      </c>
      <c r="B45" s="27" t="s">
        <v>48</v>
      </c>
      <c r="C45" s="22">
        <v>21.635999999999999</v>
      </c>
      <c r="D45" s="42">
        <v>10.723800000000001</v>
      </c>
      <c r="E45" s="29">
        <v>10.0617</v>
      </c>
      <c r="F45" s="41">
        <v>2.6665999999999999</v>
      </c>
      <c r="G45" s="23">
        <v>11.102</v>
      </c>
      <c r="H45" s="23">
        <v>4.7533000000000003</v>
      </c>
      <c r="I45" s="23">
        <v>26.860399999999998</v>
      </c>
      <c r="J45" s="34">
        <v>10.2227</v>
      </c>
      <c r="K45" s="23">
        <v>21.895099999999999</v>
      </c>
      <c r="L45" s="34">
        <v>5.1497999999999999</v>
      </c>
      <c r="M45" s="23">
        <v>8.6471</v>
      </c>
      <c r="N45" s="23">
        <v>3.1417000000000002</v>
      </c>
      <c r="O45" s="24">
        <v>306970.26984000002</v>
      </c>
      <c r="P45" s="24">
        <v>161997.04717800001</v>
      </c>
      <c r="Q45" s="24">
        <v>468967.31701800006</v>
      </c>
      <c r="R45" s="24">
        <v>142754.79589800001</v>
      </c>
      <c r="S45" s="24">
        <v>40282.486246</v>
      </c>
      <c r="T45" s="24">
        <v>183037.282144</v>
      </c>
      <c r="U45" s="24">
        <v>157514.50988</v>
      </c>
      <c r="V45" s="24">
        <v>71804.823323000004</v>
      </c>
      <c r="W45" s="24">
        <v>229319.33320300002</v>
      </c>
      <c r="X45" s="24">
        <v>377749.08656800003</v>
      </c>
      <c r="Y45" s="24">
        <v>153415.023483</v>
      </c>
      <c r="Z45" s="24">
        <v>531164.11005100003</v>
      </c>
      <c r="AA45" s="24">
        <v>307919.987242</v>
      </c>
      <c r="AB45" s="24">
        <v>77284.542042000001</v>
      </c>
      <c r="AC45" s="24">
        <v>385204.52928399999</v>
      </c>
      <c r="AD45" s="24">
        <v>121607.79908200001</v>
      </c>
      <c r="AE45" s="24">
        <v>47148.402993000003</v>
      </c>
      <c r="AF45" s="24">
        <v>168756.20207500001</v>
      </c>
      <c r="AG45" s="25">
        <f t="shared" si="0"/>
        <v>-0.18736992158221633</v>
      </c>
      <c r="AH45" s="25">
        <f t="shared" si="1"/>
        <v>5.5939917096522018E-2</v>
      </c>
      <c r="AI45" s="25">
        <f t="shared" si="2"/>
        <v>-0.11709524769478141</v>
      </c>
      <c r="AJ45" s="25">
        <f t="shared" si="3"/>
        <v>-0.53638996553411</v>
      </c>
      <c r="AK45" s="25">
        <f t="shared" si="4"/>
        <v>-0.47877693026752188</v>
      </c>
      <c r="AL45" s="35">
        <f t="shared" si="5"/>
        <v>-0.52483091908545032</v>
      </c>
      <c r="AM45" s="25">
        <f t="shared" si="6"/>
        <v>0.29526651307773544</v>
      </c>
      <c r="AN45" s="25">
        <f t="shared" si="7"/>
        <v>0.52295345684689831</v>
      </c>
      <c r="AO45" s="25">
        <f t="shared" si="8"/>
        <v>0.35887943899735331</v>
      </c>
      <c r="AP45" s="24">
        <f t="shared" si="22"/>
        <v>-70778.816728000005</v>
      </c>
      <c r="AQ45" s="24">
        <f t="shared" si="23"/>
        <v>8582.0236950000108</v>
      </c>
      <c r="AR45" s="24">
        <f t="shared" si="24"/>
        <v>-62196.793032999965</v>
      </c>
      <c r="AS45" s="24">
        <f t="shared" si="25"/>
        <v>-165165.19134399999</v>
      </c>
      <c r="AT45" s="24">
        <f t="shared" si="26"/>
        <v>-37002.055796000001</v>
      </c>
      <c r="AU45" s="37">
        <f t="shared" si="27"/>
        <v>-202167.24713999999</v>
      </c>
      <c r="AV45" s="24">
        <f t="shared" si="28"/>
        <v>35906.710797999986</v>
      </c>
      <c r="AW45" s="24">
        <f t="shared" si="29"/>
        <v>24656.420330000001</v>
      </c>
      <c r="AX45" s="24">
        <f t="shared" si="30"/>
        <v>60563.131128000008</v>
      </c>
      <c r="AY45" s="52">
        <v>0.16008852147366806</v>
      </c>
      <c r="AZ45" s="25">
        <v>6.2482324054720637E-2</v>
      </c>
      <c r="BA45" s="25">
        <v>7.8281346408595548E-2</v>
      </c>
      <c r="BB45" s="25">
        <v>0.1827145295216388</v>
      </c>
      <c r="BC45" s="25">
        <v>0.13250606169715154</v>
      </c>
      <c r="BD45" s="25">
        <v>5.8050251292452094E-2</v>
      </c>
      <c r="BE45" s="56">
        <f t="shared" si="31"/>
        <v>-0.71782043473494017</v>
      </c>
      <c r="BF45" s="55">
        <f t="shared" si="32"/>
        <v>2.5438427267427013</v>
      </c>
      <c r="BG45" s="55">
        <f t="shared" si="33"/>
        <v>0.77992196030146066</v>
      </c>
      <c r="BH45" s="56">
        <f t="shared" si="34"/>
        <v>0.22007803969853948</v>
      </c>
    </row>
    <row r="46" spans="1:61" ht="22.5" x14ac:dyDescent="0.2">
      <c r="A46" s="20">
        <v>44</v>
      </c>
      <c r="B46" s="27" t="s">
        <v>49</v>
      </c>
      <c r="C46" s="22">
        <v>20.6494</v>
      </c>
      <c r="D46" s="42">
        <v>1.5213000000000001</v>
      </c>
      <c r="E46" s="29">
        <v>12.6082</v>
      </c>
      <c r="F46" s="29">
        <v>8.2301000000000002</v>
      </c>
      <c r="G46" s="23">
        <v>1.9525999999999999</v>
      </c>
      <c r="H46" s="23">
        <v>0</v>
      </c>
      <c r="I46" s="23">
        <v>23.375299999999999</v>
      </c>
      <c r="J46" s="34">
        <v>2.2382</v>
      </c>
      <c r="K46" s="33">
        <v>30.678699999999999</v>
      </c>
      <c r="L46" s="23">
        <v>12.3484</v>
      </c>
      <c r="M46" s="23">
        <v>1.1544000000000001</v>
      </c>
      <c r="N46" s="23">
        <v>0.21970000000000001</v>
      </c>
      <c r="O46" s="24">
        <v>45223.837952000002</v>
      </c>
      <c r="P46" s="24">
        <v>3993.4733520000004</v>
      </c>
      <c r="Q46" s="24">
        <v>49217.311304000003</v>
      </c>
      <c r="R46" s="24">
        <v>27612.966656000001</v>
      </c>
      <c r="S46" s="24">
        <v>21604.341703999999</v>
      </c>
      <c r="T46" s="24">
        <v>49217.308359999995</v>
      </c>
      <c r="U46" s="24">
        <v>4276.3502079999998</v>
      </c>
      <c r="V46" s="24">
        <v>0</v>
      </c>
      <c r="W46" s="24">
        <v>4276.3502079999998</v>
      </c>
      <c r="X46" s="24">
        <v>50341.04608</v>
      </c>
      <c r="Y46" s="24">
        <v>5802.5782639999998</v>
      </c>
      <c r="Z46" s="24">
        <v>56143.624343999996</v>
      </c>
      <c r="AA46" s="24">
        <v>66069.648319999993</v>
      </c>
      <c r="AB46" s="24">
        <v>32013.473967999998</v>
      </c>
      <c r="AC46" s="24">
        <v>98083.122287999984</v>
      </c>
      <c r="AD46" s="24">
        <v>2486.1158399999999</v>
      </c>
      <c r="AE46" s="24">
        <v>569.57664399999999</v>
      </c>
      <c r="AF46" s="24">
        <v>3055.6924840000001</v>
      </c>
      <c r="AG46" s="25">
        <f t="shared" si="0"/>
        <v>-0.1016508103520124</v>
      </c>
      <c r="AH46" s="25">
        <f t="shared" si="1"/>
        <v>-0.31177604673149129</v>
      </c>
      <c r="AI46" s="25">
        <f t="shared" si="2"/>
        <v>-0.12336775762037533</v>
      </c>
      <c r="AJ46" s="25">
        <f t="shared" si="3"/>
        <v>-0.58206275713380395</v>
      </c>
      <c r="AK46" s="25">
        <f t="shared" si="4"/>
        <v>-0.3251484757450801</v>
      </c>
      <c r="AL46" s="25">
        <f t="shared" si="5"/>
        <v>-0.49820818085823204</v>
      </c>
      <c r="AM46" s="25">
        <f t="shared" si="6"/>
        <v>0.72009290122217307</v>
      </c>
      <c r="AN46" s="25">
        <f t="shared" si="7"/>
        <v>-1</v>
      </c>
      <c r="AO46" s="25">
        <f t="shared" si="8"/>
        <v>0.39947008096905079</v>
      </c>
      <c r="AP46" s="24">
        <f t="shared" si="22"/>
        <v>-5117.2081279999984</v>
      </c>
      <c r="AQ46" s="24">
        <f t="shared" si="23"/>
        <v>-1809.1049119999993</v>
      </c>
      <c r="AR46" s="24">
        <f t="shared" si="24"/>
        <v>-6926.3130399999936</v>
      </c>
      <c r="AS46" s="24">
        <f t="shared" si="25"/>
        <v>-38456.681663999989</v>
      </c>
      <c r="AT46" s="24">
        <f t="shared" si="26"/>
        <v>-10409.132264</v>
      </c>
      <c r="AU46" s="24">
        <f t="shared" si="27"/>
        <v>-48865.813927999989</v>
      </c>
      <c r="AV46" s="24">
        <f t="shared" si="28"/>
        <v>1790.2343679999999</v>
      </c>
      <c r="AW46" s="24">
        <f t="shared" si="29"/>
        <v>-569.57664399999999</v>
      </c>
      <c r="AX46" s="24">
        <f t="shared" si="30"/>
        <v>1220.6577239999997</v>
      </c>
      <c r="AY46" s="35">
        <v>0.10221409083055044</v>
      </c>
      <c r="AZ46" s="25">
        <v>0.10221408471647642</v>
      </c>
      <c r="BA46" s="35">
        <v>8.8810875076841284E-3</v>
      </c>
      <c r="BB46" s="25">
        <v>0.11829373118252383</v>
      </c>
      <c r="BC46" s="25">
        <v>0.20665959202042927</v>
      </c>
      <c r="BD46" s="25">
        <v>6.4382958795816377E-3</v>
      </c>
      <c r="BE46" s="26">
        <f t="shared" si="31"/>
        <v>-0.21760157200256469</v>
      </c>
      <c r="BF46" s="26">
        <f t="shared" si="32"/>
        <v>0.2781211774153487</v>
      </c>
      <c r="BG46" s="26">
        <f t="shared" si="33"/>
        <v>0.56104178745462796</v>
      </c>
      <c r="BH46" s="26">
        <f t="shared" si="34"/>
        <v>0.43895821254537215</v>
      </c>
    </row>
    <row r="47" spans="1:61" ht="33.75" x14ac:dyDescent="0.2">
      <c r="A47" s="20">
        <v>45</v>
      </c>
      <c r="B47" s="27" t="s">
        <v>50</v>
      </c>
      <c r="C47" s="22">
        <v>26.6647</v>
      </c>
      <c r="D47" s="22">
        <v>28.130600000000001</v>
      </c>
      <c r="E47" s="36">
        <v>19.4284</v>
      </c>
      <c r="F47" s="29">
        <v>11.543200000000001</v>
      </c>
      <c r="G47" s="23">
        <v>9.7766000000000002</v>
      </c>
      <c r="H47" s="23">
        <v>0.12479999999999999</v>
      </c>
      <c r="I47" s="23">
        <v>17.063500000000001</v>
      </c>
      <c r="J47" s="34">
        <v>7.8867000000000003</v>
      </c>
      <c r="K47" s="33">
        <v>24.197099999999999</v>
      </c>
      <c r="L47" s="23">
        <v>6.8525</v>
      </c>
      <c r="M47" s="23">
        <v>11.0634</v>
      </c>
      <c r="N47" s="23">
        <v>0.70779999999999998</v>
      </c>
      <c r="O47" s="24">
        <v>102402.31393900001</v>
      </c>
      <c r="P47" s="24">
        <v>120104.44061799999</v>
      </c>
      <c r="Q47" s="24">
        <v>222506.75455700001</v>
      </c>
      <c r="R47" s="24">
        <v>74612.244508000003</v>
      </c>
      <c r="S47" s="24">
        <v>49284.038696000003</v>
      </c>
      <c r="T47" s="24">
        <v>123896.28320400001</v>
      </c>
      <c r="U47" s="24">
        <v>37545.761342000005</v>
      </c>
      <c r="V47" s="24">
        <v>532.83734400000003</v>
      </c>
      <c r="W47" s="24">
        <v>38078.598686000005</v>
      </c>
      <c r="X47" s="24">
        <v>65430.843925000001</v>
      </c>
      <c r="Y47" s="24">
        <v>33710.595012000005</v>
      </c>
      <c r="Z47" s="24">
        <v>99141.438936999999</v>
      </c>
      <c r="AA47" s="24">
        <v>92784.98980499999</v>
      </c>
      <c r="AB47" s="24">
        <v>29290.051900000002</v>
      </c>
      <c r="AC47" s="24">
        <v>122075.041705</v>
      </c>
      <c r="AD47" s="24">
        <v>42423.160469999995</v>
      </c>
      <c r="AE47" s="24">
        <v>3025.3920080000003</v>
      </c>
      <c r="AF47" s="24">
        <v>45448.552477999998</v>
      </c>
      <c r="AG47" s="25">
        <f t="shared" si="0"/>
        <v>0.56504651011957763</v>
      </c>
      <c r="AH47" s="25">
        <f t="shared" si="1"/>
        <v>2.5628098695750179</v>
      </c>
      <c r="AI47" s="32">
        <f t="shared" si="2"/>
        <v>1.2443365452703707</v>
      </c>
      <c r="AJ47" s="25">
        <f t="shared" si="3"/>
        <v>-0.19585867644316646</v>
      </c>
      <c r="AK47" s="25">
        <f t="shared" si="4"/>
        <v>0.68262039494713211</v>
      </c>
      <c r="AL47" s="52">
        <f t="shared" si="5"/>
        <v>1.4919032371917051E-2</v>
      </c>
      <c r="AM47" s="25">
        <f t="shared" si="6"/>
        <v>-0.11497019726875601</v>
      </c>
      <c r="AN47" s="25">
        <f t="shared" si="7"/>
        <v>-0.82387824698715872</v>
      </c>
      <c r="AO47" s="25">
        <f t="shared" si="8"/>
        <v>-0.1621603635356158</v>
      </c>
      <c r="AP47" s="24">
        <f t="shared" si="22"/>
        <v>36971.470014000013</v>
      </c>
      <c r="AQ47" s="24">
        <f t="shared" si="23"/>
        <v>86393.845605999988</v>
      </c>
      <c r="AR47" s="24">
        <f t="shared" si="24"/>
        <v>123365.31562000001</v>
      </c>
      <c r="AS47" s="24">
        <f t="shared" si="25"/>
        <v>-18172.745296999987</v>
      </c>
      <c r="AT47" s="24">
        <f t="shared" si="26"/>
        <v>19993.986796000001</v>
      </c>
      <c r="AU47" s="53">
        <f t="shared" si="27"/>
        <v>1821.2414990000107</v>
      </c>
      <c r="AV47" s="24">
        <f t="shared" si="28"/>
        <v>-4877.39912799999</v>
      </c>
      <c r="AW47" s="24">
        <f t="shared" si="29"/>
        <v>-2492.5546640000002</v>
      </c>
      <c r="AX47" s="24">
        <f t="shared" si="30"/>
        <v>-7369.953791999993</v>
      </c>
      <c r="AY47" s="52">
        <v>0.27436436276279608</v>
      </c>
      <c r="AZ47" s="32">
        <v>0.15277165341619503</v>
      </c>
      <c r="BA47" s="25">
        <v>4.6953228382594123E-2</v>
      </c>
      <c r="BB47" s="25">
        <v>0.12226234960925697</v>
      </c>
      <c r="BC47" s="25">
        <v>0.15054432926866865</v>
      </c>
      <c r="BD47" s="25">
        <v>5.6047671608144618E-2</v>
      </c>
      <c r="BE47" s="26">
        <f t="shared" si="31"/>
        <v>-0.3394644669787984</v>
      </c>
      <c r="BF47" s="26">
        <f t="shared" si="32"/>
        <v>0.51392309725736207</v>
      </c>
      <c r="BG47" s="26">
        <f t="shared" si="33"/>
        <v>0.60221535770486401</v>
      </c>
      <c r="BH47" s="26">
        <f t="shared" si="34"/>
        <v>0.39778464229513594</v>
      </c>
    </row>
    <row r="48" spans="1:61" ht="33.75" x14ac:dyDescent="0.2">
      <c r="A48" s="20">
        <v>46</v>
      </c>
      <c r="B48" s="27" t="s">
        <v>51</v>
      </c>
      <c r="C48" s="42">
        <v>8.3065999999999995</v>
      </c>
      <c r="D48" s="42">
        <v>2.8734000000000002</v>
      </c>
      <c r="E48" s="29">
        <v>9.3600999999999992</v>
      </c>
      <c r="F48" s="41">
        <v>3.6215999999999999</v>
      </c>
      <c r="G48" s="23">
        <v>4.3406000000000002</v>
      </c>
      <c r="H48" s="23">
        <v>0.4415</v>
      </c>
      <c r="I48" s="34">
        <v>14.8324</v>
      </c>
      <c r="J48" s="34">
        <v>14.257099999999999</v>
      </c>
      <c r="K48" s="34">
        <v>6.3028000000000004</v>
      </c>
      <c r="L48" s="34">
        <v>2.5251999999999999</v>
      </c>
      <c r="M48" s="23">
        <v>2.8639000000000001</v>
      </c>
      <c r="N48" s="23">
        <v>0</v>
      </c>
      <c r="O48" s="24">
        <v>16828.673203999999</v>
      </c>
      <c r="P48" s="24">
        <v>6617.0091900000007</v>
      </c>
      <c r="Q48" s="24">
        <v>23445.682393999999</v>
      </c>
      <c r="R48" s="24">
        <v>18963.000993999998</v>
      </c>
      <c r="S48" s="24">
        <v>8340.0015599999988</v>
      </c>
      <c r="T48" s="24">
        <v>27303.002553999999</v>
      </c>
      <c r="U48" s="24">
        <v>8793.7951639999992</v>
      </c>
      <c r="V48" s="24">
        <v>1016.7082750000001</v>
      </c>
      <c r="W48" s="24">
        <v>9810.5034390000001</v>
      </c>
      <c r="X48" s="24">
        <v>30076.844072000004</v>
      </c>
      <c r="Y48" s="24">
        <v>32936.467278000004</v>
      </c>
      <c r="Z48" s="24">
        <v>63013.311350000004</v>
      </c>
      <c r="AA48" s="24">
        <v>12780.691784000001</v>
      </c>
      <c r="AB48" s="24">
        <v>5833.6665359999997</v>
      </c>
      <c r="AC48" s="24">
        <v>18614.358319999999</v>
      </c>
      <c r="AD48" s="24">
        <v>5807.3591420000002</v>
      </c>
      <c r="AE48" s="24">
        <v>0</v>
      </c>
      <c r="AF48" s="24">
        <v>5807.3591420000002</v>
      </c>
      <c r="AG48" s="25">
        <f t="shared" ref="AG48:AG79" si="35">O48/X48-1</f>
        <v>-0.44047742629797293</v>
      </c>
      <c r="AH48" s="25">
        <f t="shared" ref="AH48:AH79" si="36">P48/Y48-1</f>
        <v>-0.7990977862273696</v>
      </c>
      <c r="AI48" s="35">
        <f t="shared" ref="AI48:AI79" si="37">Q48/Z48-1</f>
        <v>-0.62792492742091077</v>
      </c>
      <c r="AJ48" s="25">
        <f t="shared" ref="AJ48:AJ79" si="38">R48/AA48-1</f>
        <v>0.48372258047405214</v>
      </c>
      <c r="AK48" s="25">
        <f t="shared" ref="AK48:AK79" si="39">S48/AB48-1</f>
        <v>0.42963289185852749</v>
      </c>
      <c r="AL48" s="32">
        <f t="shared" ref="AL48:AL79" si="40">T48/AC48-1</f>
        <v>0.46677108523609845</v>
      </c>
      <c r="AM48" s="25">
        <f t="shared" ref="AM48:AM79" si="41">U48/AD48-1</f>
        <v>0.51425027262417555</v>
      </c>
      <c r="AN48" s="25" t="s">
        <v>128</v>
      </c>
      <c r="AO48" s="25">
        <f t="shared" ref="AO48:AO79" si="42">W48/AF48-1</f>
        <v>0.68932266786265162</v>
      </c>
      <c r="AP48" s="24">
        <f t="shared" si="22"/>
        <v>-13248.170868000005</v>
      </c>
      <c r="AQ48" s="24">
        <f t="shared" si="23"/>
        <v>-26319.458088000003</v>
      </c>
      <c r="AR48" s="24">
        <f t="shared" si="24"/>
        <v>-39567.628956</v>
      </c>
      <c r="AS48" s="24">
        <f t="shared" si="25"/>
        <v>6182.3092099999976</v>
      </c>
      <c r="AT48" s="24">
        <f t="shared" si="26"/>
        <v>2506.3350239999991</v>
      </c>
      <c r="AU48" s="31">
        <f t="shared" si="27"/>
        <v>8688.6442339999994</v>
      </c>
      <c r="AV48" s="24">
        <f t="shared" si="28"/>
        <v>2986.436021999999</v>
      </c>
      <c r="AW48" s="24">
        <f t="shared" si="29"/>
        <v>1016.7082750000001</v>
      </c>
      <c r="AX48" s="24">
        <f t="shared" si="30"/>
        <v>4003.1442969999998</v>
      </c>
      <c r="AY48" s="35">
        <v>5.416220790105318E-2</v>
      </c>
      <c r="AZ48" s="25">
        <v>6.3073058646873598E-2</v>
      </c>
      <c r="BA48" s="25">
        <v>2.2663385008281762E-2</v>
      </c>
      <c r="BB48" s="25">
        <v>0.14526024064306725</v>
      </c>
      <c r="BC48" s="25">
        <v>4.2910396407527959E-2</v>
      </c>
      <c r="BD48" s="25">
        <v>1.3387304497966787E-2</v>
      </c>
      <c r="BE48" s="56">
        <f t="shared" si="31"/>
        <v>-0.56019611227996968</v>
      </c>
      <c r="BF48" s="55">
        <f t="shared" si="32"/>
        <v>1.2737407010748809</v>
      </c>
      <c r="BG48" s="55">
        <f t="shared" si="33"/>
        <v>0.69453903307868392</v>
      </c>
      <c r="BH48" s="56">
        <f t="shared" si="34"/>
        <v>0.30546096692131597</v>
      </c>
    </row>
    <row r="49" spans="1:61" ht="22.5" x14ac:dyDescent="0.2">
      <c r="A49" s="20">
        <v>47</v>
      </c>
      <c r="B49" s="27" t="s">
        <v>52</v>
      </c>
      <c r="C49" s="44">
        <v>9.4969999999999999</v>
      </c>
      <c r="D49" s="44">
        <v>7.7736999999999998</v>
      </c>
      <c r="E49" s="45">
        <v>12.480499999999999</v>
      </c>
      <c r="F49" s="45">
        <v>8.9827999999999992</v>
      </c>
      <c r="G49" s="40">
        <v>0.51790000000000003</v>
      </c>
      <c r="H49" s="40">
        <v>0</v>
      </c>
      <c r="I49" s="40">
        <v>24.483000000000001</v>
      </c>
      <c r="J49" s="40">
        <v>24.617000000000001</v>
      </c>
      <c r="K49" s="23">
        <v>10.330500000000001</v>
      </c>
      <c r="L49" s="34">
        <v>5.1976000000000004</v>
      </c>
      <c r="M49" s="40">
        <v>1.8756999999999999</v>
      </c>
      <c r="N49" s="40">
        <v>0</v>
      </c>
      <c r="O49" s="24">
        <v>28374.85169</v>
      </c>
      <c r="P49" s="24">
        <v>26231.262331999998</v>
      </c>
      <c r="Q49" s="24">
        <v>54606.114021999994</v>
      </c>
      <c r="R49" s="24">
        <v>37288.863485000002</v>
      </c>
      <c r="S49" s="24">
        <v>30311.201007999996</v>
      </c>
      <c r="T49" s="24">
        <v>67600.064492999998</v>
      </c>
      <c r="U49" s="24">
        <v>1547.3660830000001</v>
      </c>
      <c r="V49" s="24">
        <v>0</v>
      </c>
      <c r="W49" s="24">
        <v>1547.3660830000001</v>
      </c>
      <c r="X49" s="24">
        <v>73529.549070000008</v>
      </c>
      <c r="Y49" s="24">
        <v>83720.447640000013</v>
      </c>
      <c r="Z49" s="24">
        <v>157249.99671000004</v>
      </c>
      <c r="AA49" s="24">
        <v>31025.487345000001</v>
      </c>
      <c r="AB49" s="24">
        <v>17676.621792000002</v>
      </c>
      <c r="AC49" s="24">
        <v>48702.109137000007</v>
      </c>
      <c r="AD49" s="24">
        <v>5633.2710529999995</v>
      </c>
      <c r="AE49" s="24">
        <v>0</v>
      </c>
      <c r="AF49" s="24">
        <v>5633.2710529999995</v>
      </c>
      <c r="AG49" s="25">
        <f t="shared" si="35"/>
        <v>-0.61410273762202472</v>
      </c>
      <c r="AH49" s="25">
        <f t="shared" si="36"/>
        <v>-0.6866803382992519</v>
      </c>
      <c r="AI49" s="35">
        <f t="shared" si="37"/>
        <v>-0.65274330579030515</v>
      </c>
      <c r="AJ49" s="25">
        <f t="shared" si="38"/>
        <v>0.20187841274987717</v>
      </c>
      <c r="AK49" s="25">
        <f t="shared" si="39"/>
        <v>0.71476209451503281</v>
      </c>
      <c r="AL49" s="32">
        <f t="shared" si="40"/>
        <v>0.38803155943081769</v>
      </c>
      <c r="AM49" s="25">
        <f t="shared" si="41"/>
        <v>-0.72531659342471189</v>
      </c>
      <c r="AN49" s="25" t="s">
        <v>128</v>
      </c>
      <c r="AO49" s="35">
        <f t="shared" si="42"/>
        <v>-0.72531659342471189</v>
      </c>
      <c r="AP49" s="24">
        <f t="shared" si="22"/>
        <v>-45154.697380000012</v>
      </c>
      <c r="AQ49" s="24">
        <f t="shared" si="23"/>
        <v>-57489.185308000015</v>
      </c>
      <c r="AR49" s="24">
        <f t="shared" si="24"/>
        <v>-102643.88268800004</v>
      </c>
      <c r="AS49" s="24">
        <f t="shared" si="25"/>
        <v>6263.3761400000003</v>
      </c>
      <c r="AT49" s="24">
        <f t="shared" si="26"/>
        <v>12634.579215999995</v>
      </c>
      <c r="AU49" s="31">
        <f t="shared" si="27"/>
        <v>18897.955355999991</v>
      </c>
      <c r="AV49" s="24">
        <f t="shared" si="28"/>
        <v>-4085.9049699999996</v>
      </c>
      <c r="AW49" s="24">
        <f t="shared" si="29"/>
        <v>0</v>
      </c>
      <c r="AX49" s="24">
        <f t="shared" si="30"/>
        <v>-4085.9049699999996</v>
      </c>
      <c r="AY49" s="35">
        <v>8.5829924918227066E-2</v>
      </c>
      <c r="AZ49" s="25">
        <v>0.10625382457290247</v>
      </c>
      <c r="BA49" s="35">
        <v>2.4321509981719961E-3</v>
      </c>
      <c r="BB49" s="25">
        <v>0.2455415995259369</v>
      </c>
      <c r="BC49" s="25">
        <v>7.6047020845662477E-2</v>
      </c>
      <c r="BD49" s="25">
        <v>8.7961997701511974E-3</v>
      </c>
      <c r="BE49" s="26">
        <f t="shared" si="31"/>
        <v>-0.18712456816515399</v>
      </c>
      <c r="BF49" s="26">
        <f t="shared" si="32"/>
        <v>0.23020079195009124</v>
      </c>
      <c r="BG49" s="26">
        <f t="shared" si="33"/>
        <v>0.55160988032579872</v>
      </c>
      <c r="BH49" s="26">
        <f t="shared" si="34"/>
        <v>0.44839011967420134</v>
      </c>
    </row>
    <row r="50" spans="1:61" ht="22.5" x14ac:dyDescent="0.2">
      <c r="A50" s="20">
        <v>48</v>
      </c>
      <c r="B50" s="27" t="s">
        <v>53</v>
      </c>
      <c r="C50" s="38">
        <v>13.518700000000001</v>
      </c>
      <c r="D50" s="44">
        <v>6.0346000000000002</v>
      </c>
      <c r="E50" s="46">
        <v>24.262599999999999</v>
      </c>
      <c r="F50" s="39">
        <v>3.3037999999999998</v>
      </c>
      <c r="G50" s="40">
        <v>1.6080000000000001</v>
      </c>
      <c r="H50" s="40">
        <v>0.48370000000000002</v>
      </c>
      <c r="I50" s="30">
        <v>35.949300000000001</v>
      </c>
      <c r="J50" s="40">
        <v>16.316700000000001</v>
      </c>
      <c r="K50" s="33">
        <v>30.979199999999999</v>
      </c>
      <c r="L50" s="23">
        <v>14.518599999999999</v>
      </c>
      <c r="M50" s="40">
        <v>11.1891</v>
      </c>
      <c r="N50" s="40">
        <v>1.083</v>
      </c>
      <c r="O50" s="24">
        <v>92984.592713999999</v>
      </c>
      <c r="P50" s="24">
        <v>42651.466572000005</v>
      </c>
      <c r="Q50" s="24">
        <v>135636.059286</v>
      </c>
      <c r="R50" s="24">
        <v>166883.50057200002</v>
      </c>
      <c r="S50" s="24">
        <v>23350.663715999999</v>
      </c>
      <c r="T50" s="24">
        <v>190234.16428800003</v>
      </c>
      <c r="U50" s="24">
        <v>11060.17776</v>
      </c>
      <c r="V50" s="24">
        <v>3418.704534</v>
      </c>
      <c r="W50" s="24">
        <v>14478.882294000001</v>
      </c>
      <c r="X50" s="24">
        <v>243505.81898700001</v>
      </c>
      <c r="Y50" s="24">
        <v>113702.597616</v>
      </c>
      <c r="Z50" s="24">
        <v>357208.41660300002</v>
      </c>
      <c r="AA50" s="24">
        <v>209840.399328</v>
      </c>
      <c r="AB50" s="24">
        <v>101172.573728</v>
      </c>
      <c r="AC50" s="24">
        <v>311012.97305600002</v>
      </c>
      <c r="AD50" s="24">
        <v>75790.375868999996</v>
      </c>
      <c r="AE50" s="24">
        <v>7546.86384</v>
      </c>
      <c r="AF50" s="24">
        <v>83337.239709000001</v>
      </c>
      <c r="AG50" s="25">
        <f t="shared" si="35"/>
        <v>-0.61814221483157183</v>
      </c>
      <c r="AH50" s="25">
        <f t="shared" si="36"/>
        <v>-0.62488573290080951</v>
      </c>
      <c r="AI50" s="35">
        <f t="shared" si="37"/>
        <v>-0.62028873626249026</v>
      </c>
      <c r="AJ50" s="25">
        <f t="shared" si="38"/>
        <v>-0.20471224270239008</v>
      </c>
      <c r="AK50" s="25">
        <f t="shared" si="39"/>
        <v>-0.76919966690995045</v>
      </c>
      <c r="AL50" s="25">
        <f t="shared" si="40"/>
        <v>-0.38834009906799916</v>
      </c>
      <c r="AM50" s="25">
        <f t="shared" si="41"/>
        <v>-0.8540688361393407</v>
      </c>
      <c r="AN50" s="25">
        <f t="shared" ref="AN50:AN62" si="43">V50/AE50-1</f>
        <v>-0.54700328421454603</v>
      </c>
      <c r="AO50" s="35">
        <f t="shared" si="42"/>
        <v>-0.82626155672352608</v>
      </c>
      <c r="AP50" s="24">
        <f t="shared" si="22"/>
        <v>-150521.22627300001</v>
      </c>
      <c r="AQ50" s="24">
        <f t="shared" si="23"/>
        <v>-71051.131043999994</v>
      </c>
      <c r="AR50" s="37">
        <f t="shared" si="24"/>
        <v>-221572.35731700002</v>
      </c>
      <c r="AS50" s="24">
        <f t="shared" si="25"/>
        <v>-42956.89875599998</v>
      </c>
      <c r="AT50" s="24">
        <f t="shared" si="26"/>
        <v>-77821.910012000008</v>
      </c>
      <c r="AU50" s="37">
        <f t="shared" si="27"/>
        <v>-120778.80876799999</v>
      </c>
      <c r="AV50" s="24">
        <f t="shared" si="28"/>
        <v>-64730.198108999997</v>
      </c>
      <c r="AW50" s="24">
        <f t="shared" si="29"/>
        <v>-4128.1593059999996</v>
      </c>
      <c r="AX50" s="24">
        <f t="shared" si="30"/>
        <v>-68858.357415000006</v>
      </c>
      <c r="AY50" s="35">
        <v>9.725775867988333E-2</v>
      </c>
      <c r="AZ50" s="32">
        <v>0.13640729862240467</v>
      </c>
      <c r="BA50" s="35">
        <v>1.0382074261941024E-2</v>
      </c>
      <c r="BB50" s="25">
        <v>0.25993785259644292</v>
      </c>
      <c r="BC50" s="25">
        <v>0.22632177907404052</v>
      </c>
      <c r="BD50" s="25">
        <v>6.064387658409541E-2</v>
      </c>
      <c r="BE50" s="56">
        <f t="shared" si="31"/>
        <v>-0.86007805663253323</v>
      </c>
      <c r="BF50" s="55">
        <f t="shared" si="32"/>
        <v>6.1468418457694867</v>
      </c>
      <c r="BG50" s="55">
        <f t="shared" si="33"/>
        <v>0.87725304861303</v>
      </c>
      <c r="BH50" s="56">
        <f t="shared" si="34"/>
        <v>0.12274695138696998</v>
      </c>
    </row>
    <row r="51" spans="1:61" x14ac:dyDescent="0.2">
      <c r="A51" s="20">
        <v>49</v>
      </c>
      <c r="B51" s="27" t="s">
        <v>54</v>
      </c>
      <c r="C51" s="22">
        <v>17.946300000000001</v>
      </c>
      <c r="D51" s="22">
        <v>14.869300000000001</v>
      </c>
      <c r="E51" s="29">
        <v>9.8803000000000001</v>
      </c>
      <c r="F51" s="29">
        <v>6.5083000000000002</v>
      </c>
      <c r="G51" s="23">
        <v>13.8241</v>
      </c>
      <c r="H51" s="23">
        <v>5.4659000000000004</v>
      </c>
      <c r="I51" s="23">
        <v>25.72</v>
      </c>
      <c r="J51" s="23">
        <v>20.103200000000001</v>
      </c>
      <c r="K51" s="23">
        <v>12.621500000000001</v>
      </c>
      <c r="L51" s="23">
        <v>9.2230000000000008</v>
      </c>
      <c r="M51" s="23">
        <v>13.889099999999999</v>
      </c>
      <c r="N51" s="23">
        <v>7.0843999999999996</v>
      </c>
      <c r="O51" s="24">
        <v>220466.34731400001</v>
      </c>
      <c r="P51" s="24">
        <v>202859.03473300004</v>
      </c>
      <c r="Q51" s="24">
        <v>423325.38204700005</v>
      </c>
      <c r="R51" s="24">
        <v>121377.31183400001</v>
      </c>
      <c r="S51" s="24">
        <v>88791.500323</v>
      </c>
      <c r="T51" s="24">
        <v>210168.81215700001</v>
      </c>
      <c r="U51" s="24">
        <v>169826.027198</v>
      </c>
      <c r="V51" s="24">
        <v>74570.23517900001</v>
      </c>
      <c r="W51" s="24">
        <v>244396.26237700001</v>
      </c>
      <c r="X51" s="24">
        <v>316882.74559999997</v>
      </c>
      <c r="Y51" s="24">
        <v>275565.41812800005</v>
      </c>
      <c r="Z51" s="24">
        <v>592448.16372800001</v>
      </c>
      <c r="AA51" s="24">
        <v>155502.93832000002</v>
      </c>
      <c r="AB51" s="24">
        <v>126424.64142000001</v>
      </c>
      <c r="AC51" s="24">
        <v>281927.57974000002</v>
      </c>
      <c r="AD51" s="24">
        <v>171120.378768</v>
      </c>
      <c r="AE51" s="24">
        <v>97109.696376000007</v>
      </c>
      <c r="AF51" s="24">
        <v>268230.075144</v>
      </c>
      <c r="AG51" s="25">
        <f t="shared" si="35"/>
        <v>-0.30426521994260314</v>
      </c>
      <c r="AH51" s="25">
        <f t="shared" si="36"/>
        <v>-0.26384436729730698</v>
      </c>
      <c r="AI51" s="25">
        <f t="shared" si="37"/>
        <v>-0.28546426849699247</v>
      </c>
      <c r="AJ51" s="25">
        <f t="shared" si="38"/>
        <v>-0.2194532582771842</v>
      </c>
      <c r="AK51" s="25">
        <f t="shared" si="39"/>
        <v>-0.29767251600878619</v>
      </c>
      <c r="AL51" s="25">
        <f t="shared" si="40"/>
        <v>-0.25452908030203203</v>
      </c>
      <c r="AM51" s="25">
        <f t="shared" si="41"/>
        <v>-7.5639826145712519E-3</v>
      </c>
      <c r="AN51" s="25">
        <f t="shared" si="43"/>
        <v>-0.23210309617001823</v>
      </c>
      <c r="AO51" s="25">
        <f t="shared" si="42"/>
        <v>-8.8855855385361782E-2</v>
      </c>
      <c r="AP51" s="24">
        <f t="shared" si="22"/>
        <v>-96416.398285999952</v>
      </c>
      <c r="AQ51" s="24">
        <f t="shared" si="23"/>
        <v>-72706.383395000012</v>
      </c>
      <c r="AR51" s="37">
        <f t="shared" si="24"/>
        <v>-169122.78168099996</v>
      </c>
      <c r="AS51" s="24">
        <f t="shared" si="25"/>
        <v>-34125.626486000008</v>
      </c>
      <c r="AT51" s="24">
        <f t="shared" si="26"/>
        <v>-37633.141097000014</v>
      </c>
      <c r="AU51" s="24">
        <f t="shared" si="27"/>
        <v>-71758.767583000008</v>
      </c>
      <c r="AV51" s="24">
        <f t="shared" si="28"/>
        <v>-1294.3515699999989</v>
      </c>
      <c r="AW51" s="24">
        <f t="shared" si="29"/>
        <v>-22539.461196999997</v>
      </c>
      <c r="AX51" s="24">
        <f t="shared" si="30"/>
        <v>-23833.812766999996</v>
      </c>
      <c r="AY51" s="52">
        <v>0.16327216762028404</v>
      </c>
      <c r="AZ51" s="25">
        <v>8.105991037230996E-2</v>
      </c>
      <c r="BA51" s="32">
        <v>9.4261079559264868E-2</v>
      </c>
      <c r="BB51" s="25">
        <v>0.22761937470771884</v>
      </c>
      <c r="BC51" s="25">
        <v>0.10831695216923916</v>
      </c>
      <c r="BD51" s="25">
        <v>0.1030543526338154</v>
      </c>
      <c r="BE51" s="26">
        <f t="shared" si="31"/>
        <v>-0.26846707196453268</v>
      </c>
      <c r="BF51" s="26">
        <f t="shared" si="32"/>
        <v>0.36699246428387222</v>
      </c>
      <c r="BG51" s="26">
        <f t="shared" si="33"/>
        <v>0.57752294733116205</v>
      </c>
      <c r="BH51" s="26">
        <f t="shared" si="34"/>
        <v>0.42247705266883795</v>
      </c>
    </row>
    <row r="52" spans="1:61" ht="22.5" x14ac:dyDescent="0.2">
      <c r="A52" s="20">
        <v>50</v>
      </c>
      <c r="B52" s="21" t="s">
        <v>55</v>
      </c>
      <c r="C52" s="22">
        <v>23.1829</v>
      </c>
      <c r="D52" s="22">
        <v>23.505400000000002</v>
      </c>
      <c r="E52" s="22">
        <v>9.2585999999999995</v>
      </c>
      <c r="F52" s="22">
        <v>7.9542999999999999</v>
      </c>
      <c r="G52" s="23">
        <v>6.6471999999999998</v>
      </c>
      <c r="H52" s="23">
        <v>1.7654000000000001</v>
      </c>
      <c r="I52" s="23">
        <v>23.394200000000001</v>
      </c>
      <c r="J52" s="23">
        <v>23.950800000000001</v>
      </c>
      <c r="K52" s="23">
        <v>13.2882</v>
      </c>
      <c r="L52" s="23">
        <v>11.3088</v>
      </c>
      <c r="M52" s="23">
        <v>6.1105999999999998</v>
      </c>
      <c r="N52" s="23">
        <v>1.5853999999999999</v>
      </c>
      <c r="O52" s="24">
        <v>2947321.362518</v>
      </c>
      <c r="P52" s="24">
        <v>3370428.2584620002</v>
      </c>
      <c r="Q52" s="24">
        <v>6317749.6209800001</v>
      </c>
      <c r="R52" s="24">
        <v>1177077.482412</v>
      </c>
      <c r="S52" s="24">
        <v>1140563.3384790001</v>
      </c>
      <c r="T52" s="24">
        <v>2317640.8208910003</v>
      </c>
      <c r="U52" s="24">
        <v>845081.26942400006</v>
      </c>
      <c r="V52" s="24">
        <v>253139.87626200001</v>
      </c>
      <c r="W52" s="24">
        <v>1098221.1456860001</v>
      </c>
      <c r="X52" s="24">
        <v>2990205.9380920003</v>
      </c>
      <c r="Y52" s="24">
        <v>3456091.8177120006</v>
      </c>
      <c r="Z52" s="24">
        <v>6446297.7558040004</v>
      </c>
      <c r="AA52" s="24">
        <v>1698474.602532</v>
      </c>
      <c r="AB52" s="24">
        <v>1631855.768832</v>
      </c>
      <c r="AC52" s="24">
        <v>3330330.3713640003</v>
      </c>
      <c r="AD52" s="24">
        <v>781046.259556</v>
      </c>
      <c r="AE52" s="24">
        <v>228772.649256</v>
      </c>
      <c r="AF52" s="24">
        <v>1009818.908812</v>
      </c>
      <c r="AG52" s="25">
        <f t="shared" si="35"/>
        <v>-1.434167962403432E-2</v>
      </c>
      <c r="AH52" s="25">
        <f t="shared" si="36"/>
        <v>-2.4786250993386938E-2</v>
      </c>
      <c r="AI52" s="25">
        <f t="shared" si="37"/>
        <v>-1.994138956864977E-2</v>
      </c>
      <c r="AJ52" s="25">
        <f t="shared" si="38"/>
        <v>-0.30697963887286139</v>
      </c>
      <c r="AK52" s="25">
        <f t="shared" si="39"/>
        <v>-0.30106363548577708</v>
      </c>
      <c r="AL52" s="25">
        <f t="shared" si="40"/>
        <v>-0.30408080807257376</v>
      </c>
      <c r="AM52" s="25">
        <f t="shared" si="41"/>
        <v>8.1986193627509252E-2</v>
      </c>
      <c r="AN52" s="25">
        <f t="shared" si="43"/>
        <v>0.1065128505756503</v>
      </c>
      <c r="AO52" s="25">
        <f t="shared" si="42"/>
        <v>8.7542663444479141E-2</v>
      </c>
      <c r="AP52" s="24">
        <f t="shared" si="22"/>
        <v>-42884.575574000366</v>
      </c>
      <c r="AQ52" s="24">
        <f t="shared" si="23"/>
        <v>-85663.559250000399</v>
      </c>
      <c r="AR52" s="24">
        <f t="shared" si="24"/>
        <v>-128548.1348240003</v>
      </c>
      <c r="AS52" s="24">
        <f t="shared" si="25"/>
        <v>-521397.12012000009</v>
      </c>
      <c r="AT52" s="24">
        <f t="shared" si="26"/>
        <v>-491292.43035299983</v>
      </c>
      <c r="AU52" s="24">
        <f t="shared" si="27"/>
        <v>-1012689.5504729999</v>
      </c>
      <c r="AV52" s="24">
        <f t="shared" si="28"/>
        <v>64035.009868000052</v>
      </c>
      <c r="AW52" s="24">
        <f t="shared" si="29"/>
        <v>24367.227006000001</v>
      </c>
      <c r="AX52" s="24">
        <f t="shared" si="30"/>
        <v>88402.236874000169</v>
      </c>
      <c r="AY52" s="25">
        <v>0.233538397425431</v>
      </c>
      <c r="AZ52" s="25">
        <v>8.5672613761272387E-2</v>
      </c>
      <c r="BA52" s="25">
        <v>4.0596228367537769E-2</v>
      </c>
      <c r="BB52" s="25">
        <v>0.23689355811594903</v>
      </c>
      <c r="BC52" s="25">
        <v>0.12238556784996504</v>
      </c>
      <c r="BD52" s="25">
        <v>3.7109609798252889E-2</v>
      </c>
      <c r="BE52" s="26">
        <f t="shared" si="31"/>
        <v>-3.1021019838198827E-2</v>
      </c>
      <c r="BF52" s="26">
        <f t="shared" si="32"/>
        <v>3.2014130825643861E-2</v>
      </c>
      <c r="BG52" s="26">
        <f t="shared" si="33"/>
        <v>0.50787743804041252</v>
      </c>
      <c r="BH52" s="26">
        <f t="shared" si="34"/>
        <v>0.49212256195958731</v>
      </c>
    </row>
    <row r="53" spans="1:61" ht="22.5" x14ac:dyDescent="0.2">
      <c r="A53" s="20">
        <v>51</v>
      </c>
      <c r="B53" s="27" t="s">
        <v>56</v>
      </c>
      <c r="C53" s="22">
        <v>21.620799999999999</v>
      </c>
      <c r="D53" s="22">
        <v>26.979800000000001</v>
      </c>
      <c r="E53" s="29">
        <v>6.0731000000000002</v>
      </c>
      <c r="F53" s="29">
        <v>6.8312999999999997</v>
      </c>
      <c r="G53" s="23">
        <v>7.3628999999999998</v>
      </c>
      <c r="H53" s="23">
        <v>1.8317000000000001</v>
      </c>
      <c r="I53" s="23">
        <v>22.241299999999999</v>
      </c>
      <c r="J53" s="23">
        <v>27.233599999999999</v>
      </c>
      <c r="K53" s="23">
        <v>12.5655</v>
      </c>
      <c r="L53" s="23">
        <v>9.4480000000000004</v>
      </c>
      <c r="M53" s="23">
        <v>7.0293000000000001</v>
      </c>
      <c r="N53" s="23">
        <v>1.9579</v>
      </c>
      <c r="O53" s="24">
        <v>384333.71908799995</v>
      </c>
      <c r="P53" s="24">
        <v>527999.54236400011</v>
      </c>
      <c r="Q53" s="24">
        <v>912333.26145200012</v>
      </c>
      <c r="R53" s="24">
        <v>107956.093641</v>
      </c>
      <c r="S53" s="24">
        <v>133689.77063399999</v>
      </c>
      <c r="T53" s="24">
        <v>241645.864275</v>
      </c>
      <c r="U53" s="24">
        <v>130883.720319</v>
      </c>
      <c r="V53" s="24">
        <v>35846.698706000003</v>
      </c>
      <c r="W53" s="24">
        <v>166730.41902500001</v>
      </c>
      <c r="X53" s="24">
        <v>396772.78169799998</v>
      </c>
      <c r="Y53" s="24">
        <v>535247.81272000005</v>
      </c>
      <c r="Z53" s="24">
        <v>932020.59441799996</v>
      </c>
      <c r="AA53" s="24">
        <v>224161.73463000002</v>
      </c>
      <c r="AB53" s="24">
        <v>185690.51960000003</v>
      </c>
      <c r="AC53" s="24">
        <v>409852.25423000008</v>
      </c>
      <c r="AD53" s="24">
        <v>125398.91617800001</v>
      </c>
      <c r="AE53" s="24">
        <v>38480.468704999999</v>
      </c>
      <c r="AF53" s="24">
        <v>163879.38488300002</v>
      </c>
      <c r="AG53" s="25">
        <f t="shared" si="35"/>
        <v>-3.1350594556326938E-2</v>
      </c>
      <c r="AH53" s="25">
        <f t="shared" si="36"/>
        <v>-1.3541896265144904E-2</v>
      </c>
      <c r="AI53" s="25">
        <f t="shared" si="37"/>
        <v>-2.1123281056137588E-2</v>
      </c>
      <c r="AJ53" s="25">
        <f t="shared" si="38"/>
        <v>-0.51840088220591407</v>
      </c>
      <c r="AK53" s="25">
        <f t="shared" si="39"/>
        <v>-0.28003986998375563</v>
      </c>
      <c r="AL53" s="25">
        <f t="shared" si="40"/>
        <v>-0.41040738026685675</v>
      </c>
      <c r="AM53" s="25">
        <f t="shared" si="41"/>
        <v>4.3738848055229429E-2</v>
      </c>
      <c r="AN53" s="25">
        <f t="shared" si="43"/>
        <v>-6.8444332609123748E-2</v>
      </c>
      <c r="AO53" s="25">
        <f t="shared" si="42"/>
        <v>1.7397149397622158E-2</v>
      </c>
      <c r="AP53" s="24">
        <f t="shared" si="22"/>
        <v>-12439.062610000023</v>
      </c>
      <c r="AQ53" s="24">
        <f t="shared" si="23"/>
        <v>-7248.2703559999354</v>
      </c>
      <c r="AR53" s="24">
        <f t="shared" si="24"/>
        <v>-19687.332965999842</v>
      </c>
      <c r="AS53" s="24">
        <f t="shared" si="25"/>
        <v>-116205.64098900002</v>
      </c>
      <c r="AT53" s="24">
        <f t="shared" si="26"/>
        <v>-52000.748966000043</v>
      </c>
      <c r="AU53" s="37">
        <f t="shared" si="27"/>
        <v>-168206.38995500008</v>
      </c>
      <c r="AV53" s="24">
        <f t="shared" si="28"/>
        <v>5484.804140999986</v>
      </c>
      <c r="AW53" s="24">
        <f t="shared" si="29"/>
        <v>-2633.7699989999965</v>
      </c>
      <c r="AX53" s="24">
        <f t="shared" si="30"/>
        <v>2851.0341419999895</v>
      </c>
      <c r="AY53" s="52">
        <v>0.24429019896005738</v>
      </c>
      <c r="AZ53" s="25">
        <v>6.4704114993751727E-2</v>
      </c>
      <c r="BA53" s="25">
        <v>4.4644439655183957E-2</v>
      </c>
      <c r="BB53" s="25">
        <v>0.24858250941112051</v>
      </c>
      <c r="BC53" s="25">
        <v>0.10931314442458023</v>
      </c>
      <c r="BD53" s="25">
        <v>4.3708850404111023E-2</v>
      </c>
      <c r="BE53" s="26">
        <f t="shared" si="31"/>
        <v>0.23837169468705888</v>
      </c>
      <c r="BF53" s="26">
        <f t="shared" si="32"/>
        <v>-0.19248800316555703</v>
      </c>
      <c r="BG53" s="26">
        <f t="shared" si="33"/>
        <v>0.44675332625657038</v>
      </c>
      <c r="BH53" s="26">
        <f t="shared" si="34"/>
        <v>0.55324667374342951</v>
      </c>
      <c r="BI53" s="18"/>
    </row>
    <row r="54" spans="1:61" x14ac:dyDescent="0.2">
      <c r="A54" s="20">
        <v>52</v>
      </c>
      <c r="B54" s="27" t="s">
        <v>57</v>
      </c>
      <c r="C54" s="22">
        <v>22.246099999999998</v>
      </c>
      <c r="D54" s="22">
        <v>29.902699999999999</v>
      </c>
      <c r="E54" s="41">
        <v>5.6220999999999997</v>
      </c>
      <c r="F54" s="41">
        <v>1.7222999999999999</v>
      </c>
      <c r="G54" s="23">
        <v>4.5071000000000003</v>
      </c>
      <c r="H54" s="23">
        <v>1.6839999999999999</v>
      </c>
      <c r="I54" s="23">
        <v>20.790500000000002</v>
      </c>
      <c r="J54" s="23">
        <v>20.907699999999998</v>
      </c>
      <c r="K54" s="23">
        <v>9.9748999999999999</v>
      </c>
      <c r="L54" s="23">
        <v>8.9952000000000005</v>
      </c>
      <c r="M54" s="23">
        <v>4.4317000000000002</v>
      </c>
      <c r="N54" s="23">
        <v>0.3679</v>
      </c>
      <c r="O54" s="24">
        <v>66640.194699</v>
      </c>
      <c r="P54" s="24">
        <v>99347.534371999995</v>
      </c>
      <c r="Q54" s="24">
        <v>165987.72907100001</v>
      </c>
      <c r="R54" s="24">
        <v>16841.506539000002</v>
      </c>
      <c r="S54" s="24">
        <v>5722.1006279999992</v>
      </c>
      <c r="T54" s="24">
        <v>22563.607167000002</v>
      </c>
      <c r="U54" s="24">
        <v>13501.423689000003</v>
      </c>
      <c r="V54" s="24">
        <v>5594.8542400000006</v>
      </c>
      <c r="W54" s="24">
        <v>19096.277929000003</v>
      </c>
      <c r="X54" s="24">
        <v>62629.925915</v>
      </c>
      <c r="Y54" s="24">
        <v>69689.33656299999</v>
      </c>
      <c r="Z54" s="24">
        <v>132319.26247799999</v>
      </c>
      <c r="AA54" s="24">
        <v>30048.688007000001</v>
      </c>
      <c r="AB54" s="24">
        <v>29982.710688000003</v>
      </c>
      <c r="AC54" s="24">
        <v>60031.398695000003</v>
      </c>
      <c r="AD54" s="24">
        <v>13350.186031000001</v>
      </c>
      <c r="AE54" s="24">
        <v>1226.2806009999999</v>
      </c>
      <c r="AF54" s="24">
        <v>14576.466632000001</v>
      </c>
      <c r="AG54" s="25">
        <f t="shared" si="35"/>
        <v>6.4031191565556922E-2</v>
      </c>
      <c r="AH54" s="25">
        <f t="shared" si="36"/>
        <v>0.42557727296182013</v>
      </c>
      <c r="AI54" s="25">
        <f t="shared" si="37"/>
        <v>0.25444871715936213</v>
      </c>
      <c r="AJ54" s="25">
        <f t="shared" si="38"/>
        <v>-0.43952606066938149</v>
      </c>
      <c r="AK54" s="25">
        <f t="shared" si="39"/>
        <v>-0.80915332547666685</v>
      </c>
      <c r="AL54" s="35">
        <f t="shared" si="40"/>
        <v>-0.62413657423445446</v>
      </c>
      <c r="AM54" s="25">
        <f t="shared" si="41"/>
        <v>1.1328505658933841E-2</v>
      </c>
      <c r="AN54" s="25">
        <f t="shared" si="43"/>
        <v>3.5624584091418736</v>
      </c>
      <c r="AO54" s="25">
        <f t="shared" si="42"/>
        <v>0.31007591970728843</v>
      </c>
      <c r="AP54" s="24">
        <f t="shared" si="22"/>
        <v>4010.2687839999999</v>
      </c>
      <c r="AQ54" s="24">
        <f t="shared" si="23"/>
        <v>29658.197809000005</v>
      </c>
      <c r="AR54" s="24">
        <f t="shared" si="24"/>
        <v>33668.466593000019</v>
      </c>
      <c r="AS54" s="24">
        <f t="shared" si="25"/>
        <v>-13207.181467999999</v>
      </c>
      <c r="AT54" s="24">
        <f t="shared" si="26"/>
        <v>-24260.610060000003</v>
      </c>
      <c r="AU54" s="24">
        <f t="shared" si="27"/>
        <v>-37467.791528000002</v>
      </c>
      <c r="AV54" s="24">
        <f t="shared" si="28"/>
        <v>151.23765800000183</v>
      </c>
      <c r="AW54" s="24">
        <f t="shared" si="29"/>
        <v>4368.5736390000002</v>
      </c>
      <c r="AX54" s="24">
        <f t="shared" si="30"/>
        <v>4519.811297000002</v>
      </c>
      <c r="AY54" s="52">
        <v>0.26272403085019669</v>
      </c>
      <c r="AZ54" s="35">
        <v>3.5713494356555534E-2</v>
      </c>
      <c r="BA54" s="25">
        <v>3.0225433770447698E-2</v>
      </c>
      <c r="BB54" s="25">
        <v>0.20852062127577761</v>
      </c>
      <c r="BC54" s="25">
        <v>9.4602889386695074E-2</v>
      </c>
      <c r="BD54" s="25">
        <v>2.2970910063949624E-2</v>
      </c>
      <c r="BE54" s="56">
        <f t="shared" si="31"/>
        <v>-0.66023819693628427</v>
      </c>
      <c r="BF54" s="55">
        <f t="shared" si="32"/>
        <v>1.9432384422932598</v>
      </c>
      <c r="BG54" s="55">
        <f t="shared" si="33"/>
        <v>0.74640133620262827</v>
      </c>
      <c r="BH54" s="56">
        <f t="shared" si="34"/>
        <v>0.25359866379737167</v>
      </c>
    </row>
    <row r="55" spans="1:61" x14ac:dyDescent="0.2">
      <c r="A55" s="20">
        <v>53</v>
      </c>
      <c r="B55" s="27" t="s">
        <v>58</v>
      </c>
      <c r="C55" s="22">
        <v>19.635100000000001</v>
      </c>
      <c r="D55" s="22">
        <v>13.091200000000001</v>
      </c>
      <c r="E55" s="41">
        <v>4.7934000000000001</v>
      </c>
      <c r="F55" s="29">
        <v>4.4486999999999997</v>
      </c>
      <c r="G55" s="23">
        <v>7.3819999999999997</v>
      </c>
      <c r="H55" s="23">
        <v>2.6351</v>
      </c>
      <c r="I55" s="23">
        <v>30.142399999999999</v>
      </c>
      <c r="J55" s="23">
        <v>25.568200000000001</v>
      </c>
      <c r="K55" s="23">
        <v>10.29</v>
      </c>
      <c r="L55" s="23">
        <v>8.5256000000000007</v>
      </c>
      <c r="M55" s="23">
        <v>9.6996000000000002</v>
      </c>
      <c r="N55" s="23">
        <v>4.9028999999999998</v>
      </c>
      <c r="O55" s="24">
        <v>68786.664075000008</v>
      </c>
      <c r="P55" s="24">
        <v>49423.861920000003</v>
      </c>
      <c r="Q55" s="24">
        <v>118210.525995</v>
      </c>
      <c r="R55" s="24">
        <v>16792.47855</v>
      </c>
      <c r="S55" s="24">
        <v>16795.399545</v>
      </c>
      <c r="T55" s="24">
        <v>33587.878095</v>
      </c>
      <c r="U55" s="24">
        <v>25860.9915</v>
      </c>
      <c r="V55" s="24">
        <v>9948.4247849999992</v>
      </c>
      <c r="W55" s="24">
        <v>35809.416284999999</v>
      </c>
      <c r="X55" s="24">
        <v>107164.37044799999</v>
      </c>
      <c r="Y55" s="24">
        <v>97829.302522000013</v>
      </c>
      <c r="Z55" s="24">
        <v>204993.67297000001</v>
      </c>
      <c r="AA55" s="24">
        <v>36583.728299999995</v>
      </c>
      <c r="AB55" s="24">
        <v>32620.735976000004</v>
      </c>
      <c r="AC55" s="24">
        <v>69204.464275999999</v>
      </c>
      <c r="AD55" s="24">
        <v>34484.696892</v>
      </c>
      <c r="AE55" s="24">
        <v>18759.525008999997</v>
      </c>
      <c r="AF55" s="24">
        <v>53244.221900999997</v>
      </c>
      <c r="AG55" s="25">
        <f t="shared" si="35"/>
        <v>-0.35812001892571399</v>
      </c>
      <c r="AH55" s="25">
        <f t="shared" si="36"/>
        <v>-0.49479490657836911</v>
      </c>
      <c r="AI55" s="25">
        <f t="shared" si="37"/>
        <v>-0.42334549021764378</v>
      </c>
      <c r="AJ55" s="25">
        <f t="shared" si="38"/>
        <v>-0.54098504088223276</v>
      </c>
      <c r="AK55" s="25">
        <f t="shared" si="39"/>
        <v>-0.48513118902783647</v>
      </c>
      <c r="AL55" s="35">
        <f t="shared" si="40"/>
        <v>-0.51465734983446398</v>
      </c>
      <c r="AM55" s="25">
        <f t="shared" si="41"/>
        <v>-0.25007339977520837</v>
      </c>
      <c r="AN55" s="25">
        <f t="shared" si="43"/>
        <v>-0.46968674418850254</v>
      </c>
      <c r="AO55" s="25">
        <f t="shared" si="42"/>
        <v>-0.32744972118134286</v>
      </c>
      <c r="AP55" s="24">
        <f t="shared" si="22"/>
        <v>-38377.706372999979</v>
      </c>
      <c r="AQ55" s="24">
        <f t="shared" si="23"/>
        <v>-48405.44060200001</v>
      </c>
      <c r="AR55" s="24">
        <f t="shared" si="24"/>
        <v>-86783.146975000011</v>
      </c>
      <c r="AS55" s="24">
        <f t="shared" si="25"/>
        <v>-19791.249749999995</v>
      </c>
      <c r="AT55" s="24">
        <f t="shared" si="26"/>
        <v>-15825.336431000003</v>
      </c>
      <c r="AU55" s="24">
        <f t="shared" si="27"/>
        <v>-35616.586180999999</v>
      </c>
      <c r="AV55" s="24">
        <f t="shared" si="28"/>
        <v>-8623.7053919999998</v>
      </c>
      <c r="AW55" s="24">
        <f t="shared" si="29"/>
        <v>-8811.100223999998</v>
      </c>
      <c r="AX55" s="24">
        <f t="shared" si="30"/>
        <v>-17434.805615999998</v>
      </c>
      <c r="AY55" s="52">
        <v>0.16240832851784684</v>
      </c>
      <c r="AZ55" s="35">
        <v>4.6146069429560628E-2</v>
      </c>
      <c r="BA55" s="25">
        <v>4.9198219829362788E-2</v>
      </c>
      <c r="BB55" s="25">
        <v>0.27771351134189892</v>
      </c>
      <c r="BC55" s="25">
        <v>9.3754185171537413E-2</v>
      </c>
      <c r="BD55" s="25">
        <v>7.2132176610923554E-2</v>
      </c>
      <c r="BE55" s="26">
        <f t="shared" si="31"/>
        <v>1.7394662683667406E-4</v>
      </c>
      <c r="BF55" s="26">
        <f t="shared" si="32"/>
        <v>-1.7391637467001342E-4</v>
      </c>
      <c r="BG55" s="26">
        <f t="shared" si="33"/>
        <v>0.4999565171251405</v>
      </c>
      <c r="BH55" s="26">
        <f t="shared" si="34"/>
        <v>0.50004348287485945</v>
      </c>
    </row>
    <row r="56" spans="1:61" ht="22.5" x14ac:dyDescent="0.2">
      <c r="A56" s="20">
        <v>54</v>
      </c>
      <c r="B56" s="27" t="s">
        <v>59</v>
      </c>
      <c r="C56" s="22">
        <v>21.287600000000001</v>
      </c>
      <c r="D56" s="22">
        <v>24.889900000000001</v>
      </c>
      <c r="E56" s="29">
        <v>13.4215</v>
      </c>
      <c r="F56" s="29">
        <v>10.763199999999999</v>
      </c>
      <c r="G56" s="23">
        <v>7.1176000000000004</v>
      </c>
      <c r="H56" s="23">
        <v>1.5678000000000001</v>
      </c>
      <c r="I56" s="23">
        <v>23.329799999999999</v>
      </c>
      <c r="J56" s="23">
        <v>27.584099999999999</v>
      </c>
      <c r="K56" s="23">
        <v>22.104299999999999</v>
      </c>
      <c r="L56" s="33">
        <v>17.587599999999998</v>
      </c>
      <c r="M56" s="23">
        <v>5.8089000000000004</v>
      </c>
      <c r="N56" s="23">
        <v>1.4939</v>
      </c>
      <c r="O56" s="24">
        <v>361832.149232</v>
      </c>
      <c r="P56" s="24">
        <v>475964.08192200004</v>
      </c>
      <c r="Q56" s="24">
        <v>837796.23115400004</v>
      </c>
      <c r="R56" s="24">
        <v>228129.53038000001</v>
      </c>
      <c r="S56" s="24">
        <v>205822.305696</v>
      </c>
      <c r="T56" s="24">
        <v>433951.83607600001</v>
      </c>
      <c r="U56" s="24">
        <v>120980.124832</v>
      </c>
      <c r="V56" s="24">
        <v>29980.694484000003</v>
      </c>
      <c r="W56" s="24">
        <v>150960.81931600001</v>
      </c>
      <c r="X56" s="24">
        <v>396744.94571400003</v>
      </c>
      <c r="Y56" s="24">
        <v>527969.60427600006</v>
      </c>
      <c r="Z56" s="24">
        <v>924714.54999000009</v>
      </c>
      <c r="AA56" s="24">
        <v>375904.17849899997</v>
      </c>
      <c r="AB56" s="24">
        <v>336632.99553599994</v>
      </c>
      <c r="AC56" s="24">
        <v>712537.17403499992</v>
      </c>
      <c r="AD56" s="24">
        <v>98785.746777000008</v>
      </c>
      <c r="AE56" s="24">
        <v>28593.783804000002</v>
      </c>
      <c r="AF56" s="24">
        <v>127379.53058100001</v>
      </c>
      <c r="AG56" s="25">
        <f t="shared" si="35"/>
        <v>-8.7998087585386631E-2</v>
      </c>
      <c r="AH56" s="25">
        <f t="shared" si="36"/>
        <v>-9.850097795935564E-2</v>
      </c>
      <c r="AI56" s="25">
        <f t="shared" si="37"/>
        <v>-9.3994756367724475E-2</v>
      </c>
      <c r="AJ56" s="25">
        <f t="shared" si="38"/>
        <v>-0.39311786506090429</v>
      </c>
      <c r="AK56" s="25">
        <f t="shared" si="39"/>
        <v>-0.38858546718427933</v>
      </c>
      <c r="AL56" s="25">
        <f t="shared" si="40"/>
        <v>-0.39097656671217518</v>
      </c>
      <c r="AM56" s="25">
        <f t="shared" si="41"/>
        <v>0.22467186592314592</v>
      </c>
      <c r="AN56" s="25">
        <f t="shared" si="43"/>
        <v>4.8503922723441173E-2</v>
      </c>
      <c r="AO56" s="25">
        <f t="shared" si="42"/>
        <v>0.18512620220408782</v>
      </c>
      <c r="AP56" s="24">
        <f t="shared" si="22"/>
        <v>-34912.796482000034</v>
      </c>
      <c r="AQ56" s="24">
        <f t="shared" si="23"/>
        <v>-52005.522354000015</v>
      </c>
      <c r="AR56" s="24">
        <f t="shared" si="24"/>
        <v>-86918.318836000049</v>
      </c>
      <c r="AS56" s="24">
        <f t="shared" si="25"/>
        <v>-147774.64811899996</v>
      </c>
      <c r="AT56" s="24">
        <f t="shared" si="26"/>
        <v>-130810.68983999995</v>
      </c>
      <c r="AU56" s="37">
        <f t="shared" si="27"/>
        <v>-278585.33795899991</v>
      </c>
      <c r="AV56" s="24">
        <f t="shared" si="28"/>
        <v>22194.378054999994</v>
      </c>
      <c r="AW56" s="24">
        <f t="shared" si="29"/>
        <v>1386.9106800000009</v>
      </c>
      <c r="AX56" s="24">
        <f t="shared" si="30"/>
        <v>23581.288734999995</v>
      </c>
      <c r="AY56" s="52">
        <v>0.23194737311192384</v>
      </c>
      <c r="AZ56" s="25">
        <v>0.12014137172266966</v>
      </c>
      <c r="BA56" s="25">
        <v>4.1794131056115576E-2</v>
      </c>
      <c r="BB56" s="25">
        <v>0.25582557711731968</v>
      </c>
      <c r="BC56" s="25">
        <v>0.19712594958846397</v>
      </c>
      <c r="BD56" s="25">
        <v>3.524000127841613E-2</v>
      </c>
      <c r="BE56" s="26">
        <f t="shared" si="31"/>
        <v>-9.778315261002124E-2</v>
      </c>
      <c r="BF56" s="26">
        <f t="shared" si="32"/>
        <v>0.10838098722374556</v>
      </c>
      <c r="BG56" s="26">
        <f t="shared" si="33"/>
        <v>0.52570241998019018</v>
      </c>
      <c r="BH56" s="26">
        <f t="shared" si="34"/>
        <v>0.47429758001980982</v>
      </c>
    </row>
    <row r="57" spans="1:61" ht="22.5" x14ac:dyDescent="0.2">
      <c r="A57" s="20">
        <v>55</v>
      </c>
      <c r="B57" s="27" t="s">
        <v>60</v>
      </c>
      <c r="C57" s="22">
        <v>22.758900000000001</v>
      </c>
      <c r="D57" s="22">
        <v>19.245899999999999</v>
      </c>
      <c r="E57" s="29">
        <v>10.7112</v>
      </c>
      <c r="F57" s="29">
        <v>9.9426000000000005</v>
      </c>
      <c r="G57" s="23">
        <v>5.4005999999999998</v>
      </c>
      <c r="H57" s="23">
        <v>2.7503000000000002</v>
      </c>
      <c r="I57" s="23">
        <v>24.094200000000001</v>
      </c>
      <c r="J57" s="33">
        <v>28.367899999999999</v>
      </c>
      <c r="K57" s="23">
        <v>15.351600000000001</v>
      </c>
      <c r="L57" s="23">
        <v>15.988399999999999</v>
      </c>
      <c r="M57" s="23">
        <v>5.7027999999999999</v>
      </c>
      <c r="N57" s="23">
        <v>1.704</v>
      </c>
      <c r="O57" s="24">
        <v>148938.33820200001</v>
      </c>
      <c r="P57" s="24">
        <v>143361.16942799999</v>
      </c>
      <c r="Q57" s="24">
        <v>292299.50763000001</v>
      </c>
      <c r="R57" s="24">
        <v>70096.020816000004</v>
      </c>
      <c r="S57" s="24">
        <v>74061.63199200001</v>
      </c>
      <c r="T57" s="24">
        <v>144157.65280800001</v>
      </c>
      <c r="U57" s="24">
        <v>35342.498507999997</v>
      </c>
      <c r="V57" s="24">
        <v>20486.764676000003</v>
      </c>
      <c r="W57" s="24">
        <v>55829.263183999996</v>
      </c>
      <c r="X57" s="24">
        <v>158087.10598200001</v>
      </c>
      <c r="Y57" s="24">
        <v>211985.37368800002</v>
      </c>
      <c r="Z57" s="24">
        <v>370072.47967000003</v>
      </c>
      <c r="AA57" s="24">
        <v>100725.07143600001</v>
      </c>
      <c r="AB57" s="24">
        <v>119476.836448</v>
      </c>
      <c r="AC57" s="24">
        <v>220201.90788400001</v>
      </c>
      <c r="AD57" s="24">
        <v>37417.268388000004</v>
      </c>
      <c r="AE57" s="24">
        <v>12733.514879999999</v>
      </c>
      <c r="AF57" s="24">
        <v>50150.783267999999</v>
      </c>
      <c r="AG57" s="25">
        <f t="shared" si="35"/>
        <v>-5.7871688669167476E-2</v>
      </c>
      <c r="AH57" s="25">
        <f t="shared" si="36"/>
        <v>-0.32372141089790984</v>
      </c>
      <c r="AI57" s="25">
        <f t="shared" si="37"/>
        <v>-0.21015605405014581</v>
      </c>
      <c r="AJ57" s="25">
        <f t="shared" si="38"/>
        <v>-0.30408566788122349</v>
      </c>
      <c r="AK57" s="25">
        <f t="shared" si="39"/>
        <v>-0.38011723281412868</v>
      </c>
      <c r="AL57" s="25">
        <f t="shared" si="40"/>
        <v>-0.34533876571159994</v>
      </c>
      <c r="AM57" s="25">
        <f t="shared" si="41"/>
        <v>-5.5449528236149903E-2</v>
      </c>
      <c r="AN57" s="25">
        <f t="shared" si="43"/>
        <v>0.60888528179895629</v>
      </c>
      <c r="AO57" s="25">
        <f t="shared" si="42"/>
        <v>0.1132281401400026</v>
      </c>
      <c r="AP57" s="24">
        <f t="shared" si="22"/>
        <v>-9148.7677799999947</v>
      </c>
      <c r="AQ57" s="24">
        <f t="shared" si="23"/>
        <v>-68624.204260000028</v>
      </c>
      <c r="AR57" s="24">
        <f t="shared" si="24"/>
        <v>-77772.972040000022</v>
      </c>
      <c r="AS57" s="24">
        <f t="shared" si="25"/>
        <v>-30629.050620000009</v>
      </c>
      <c r="AT57" s="24">
        <f t="shared" si="26"/>
        <v>-45415.204455999992</v>
      </c>
      <c r="AU57" s="24">
        <f t="shared" si="27"/>
        <v>-76044.255076000001</v>
      </c>
      <c r="AV57" s="24">
        <f t="shared" si="28"/>
        <v>-2074.7698800000071</v>
      </c>
      <c r="AW57" s="24">
        <f t="shared" si="29"/>
        <v>7753.2497960000037</v>
      </c>
      <c r="AX57" s="24">
        <f t="shared" si="30"/>
        <v>5678.4799159999966</v>
      </c>
      <c r="AY57" s="52">
        <v>0.2088883146908119</v>
      </c>
      <c r="AZ57" s="25">
        <v>0.10302052640801539</v>
      </c>
      <c r="BA57" s="25">
        <v>3.9897709002293988E-2</v>
      </c>
      <c r="BB57" s="25">
        <v>0.26369839358611596</v>
      </c>
      <c r="BC57" s="25">
        <v>0.15690680221719791</v>
      </c>
      <c r="BD57" s="25">
        <v>3.5735380800673795E-2</v>
      </c>
      <c r="BE57" s="26">
        <f t="shared" si="31"/>
        <v>5.6573984226717E-2</v>
      </c>
      <c r="BF57" s="26">
        <f t="shared" si="32"/>
        <v>-5.3544744685458223E-2</v>
      </c>
      <c r="BG57" s="26">
        <f t="shared" si="33"/>
        <v>0.48624557524780976</v>
      </c>
      <c r="BH57" s="26">
        <f t="shared" si="34"/>
        <v>0.51375442475219024</v>
      </c>
    </row>
    <row r="58" spans="1:61" ht="22.5" x14ac:dyDescent="0.2">
      <c r="A58" s="20">
        <v>56</v>
      </c>
      <c r="B58" s="27" t="s">
        <v>61</v>
      </c>
      <c r="C58" s="28">
        <v>73.980099999999993</v>
      </c>
      <c r="D58" s="28">
        <v>71.466999999999999</v>
      </c>
      <c r="E58" s="29">
        <v>10.5167</v>
      </c>
      <c r="F58" s="29">
        <v>4.5242000000000004</v>
      </c>
      <c r="G58" s="23">
        <v>26.921099999999999</v>
      </c>
      <c r="H58" s="23">
        <v>6.1722999999999999</v>
      </c>
      <c r="I58" s="33">
        <v>30.546900000000001</v>
      </c>
      <c r="J58" s="33">
        <v>29.4834</v>
      </c>
      <c r="K58" s="23">
        <v>15.0098</v>
      </c>
      <c r="L58" s="23">
        <v>9.399799999999999</v>
      </c>
      <c r="M58" s="23">
        <v>5.3604000000000003</v>
      </c>
      <c r="N58" s="23">
        <v>0.48899999999999999</v>
      </c>
      <c r="O58" s="24">
        <v>396671.67878699995</v>
      </c>
      <c r="P58" s="24">
        <v>420950.63537999999</v>
      </c>
      <c r="Q58" s="24">
        <v>817622.31416699989</v>
      </c>
      <c r="R58" s="24">
        <v>56389.178229000005</v>
      </c>
      <c r="S58" s="24">
        <v>26648.171388000002</v>
      </c>
      <c r="T58" s="24">
        <v>83037.349617</v>
      </c>
      <c r="U58" s="24">
        <v>144347.43845699998</v>
      </c>
      <c r="V58" s="24">
        <v>36355.711122000001</v>
      </c>
      <c r="W58" s="24">
        <v>180703.14957899999</v>
      </c>
      <c r="X58" s="24">
        <v>164882.085723</v>
      </c>
      <c r="Y58" s="24">
        <v>174685.31215799999</v>
      </c>
      <c r="Z58" s="24">
        <v>339567.39788099995</v>
      </c>
      <c r="AA58" s="24">
        <v>81017.947165999998</v>
      </c>
      <c r="AB58" s="24">
        <v>55692.593026000002</v>
      </c>
      <c r="AC58" s="24">
        <v>136710.54019199999</v>
      </c>
      <c r="AD58" s="24">
        <v>28933.670268000002</v>
      </c>
      <c r="AE58" s="24">
        <v>2897.26143</v>
      </c>
      <c r="AF58" s="24">
        <v>31830.931698</v>
      </c>
      <c r="AG58" s="25">
        <f t="shared" si="35"/>
        <v>1.4057900350278429</v>
      </c>
      <c r="AH58" s="25">
        <f t="shared" si="36"/>
        <v>1.4097654815950245</v>
      </c>
      <c r="AI58" s="32">
        <f t="shared" si="37"/>
        <v>1.4078351433889198</v>
      </c>
      <c r="AJ58" s="25">
        <f t="shared" si="38"/>
        <v>-0.30399152037927346</v>
      </c>
      <c r="AK58" s="25">
        <f t="shared" si="39"/>
        <v>-0.52151318622281884</v>
      </c>
      <c r="AL58" s="25">
        <f t="shared" si="40"/>
        <v>-0.39260462653150152</v>
      </c>
      <c r="AM58" s="25">
        <f t="shared" si="41"/>
        <v>3.9889086700709742</v>
      </c>
      <c r="AN58" s="25">
        <f t="shared" si="43"/>
        <v>11.548301905223651</v>
      </c>
      <c r="AO58" s="32">
        <f t="shared" si="42"/>
        <v>4.6769670235682712</v>
      </c>
      <c r="AP58" s="24">
        <f t="shared" si="22"/>
        <v>231789.59306399996</v>
      </c>
      <c r="AQ58" s="24">
        <f t="shared" si="23"/>
        <v>246265.32322200001</v>
      </c>
      <c r="AR58" s="31">
        <f t="shared" si="24"/>
        <v>478054.91628599993</v>
      </c>
      <c r="AS58" s="24">
        <f t="shared" si="25"/>
        <v>-24628.768936999993</v>
      </c>
      <c r="AT58" s="24">
        <f t="shared" si="26"/>
        <v>-29044.421638</v>
      </c>
      <c r="AU58" s="24">
        <f t="shared" si="27"/>
        <v>-53673.190574999986</v>
      </c>
      <c r="AV58" s="24">
        <f t="shared" si="28"/>
        <v>115413.76818899998</v>
      </c>
      <c r="AW58" s="24">
        <f t="shared" si="29"/>
        <v>33458.449692000002</v>
      </c>
      <c r="AX58" s="24">
        <f t="shared" si="30"/>
        <v>148872.21788099999</v>
      </c>
      <c r="AY58" s="32">
        <v>0.72664556303007188</v>
      </c>
      <c r="AZ58" s="25">
        <v>7.3797792231787923E-2</v>
      </c>
      <c r="BA58" s="32">
        <v>0.16059632863728346</v>
      </c>
      <c r="BB58" s="25">
        <v>0.29990390661547672</v>
      </c>
      <c r="BC58" s="25">
        <v>0.12074193616626656</v>
      </c>
      <c r="BD58" s="25">
        <v>2.8112889597210519E-2</v>
      </c>
      <c r="BE58" s="56">
        <f t="shared" si="31"/>
        <v>-0.52742401600924027</v>
      </c>
      <c r="BF58" s="55">
        <f t="shared" si="32"/>
        <v>1.1160618268311175</v>
      </c>
      <c r="BG58" s="55">
        <f t="shared" si="33"/>
        <v>0.67908210569205851</v>
      </c>
      <c r="BH58" s="56">
        <f t="shared" si="34"/>
        <v>0.3209178943079416</v>
      </c>
    </row>
    <row r="59" spans="1:61" x14ac:dyDescent="0.2">
      <c r="A59" s="20">
        <v>57</v>
      </c>
      <c r="B59" s="27" t="s">
        <v>62</v>
      </c>
      <c r="C59" s="22">
        <v>21.226500000000001</v>
      </c>
      <c r="D59" s="22">
        <v>24.181799999999999</v>
      </c>
      <c r="E59" s="29">
        <v>8.5145</v>
      </c>
      <c r="F59" s="29">
        <v>9.8755000000000006</v>
      </c>
      <c r="G59" s="23">
        <v>5.5754000000000001</v>
      </c>
      <c r="H59" s="23">
        <v>1.5723</v>
      </c>
      <c r="I59" s="23">
        <v>23.375499999999999</v>
      </c>
      <c r="J59" s="23">
        <v>27.169</v>
      </c>
      <c r="K59" s="23">
        <v>12.5862</v>
      </c>
      <c r="L59" s="23">
        <v>10.915800000000001</v>
      </c>
      <c r="M59" s="23">
        <v>5.2012</v>
      </c>
      <c r="N59" s="23">
        <v>0.84309999999999996</v>
      </c>
      <c r="O59" s="24">
        <v>238651.874415</v>
      </c>
      <c r="P59" s="24">
        <v>310514.141076</v>
      </c>
      <c r="Q59" s="24">
        <v>549166.01549100003</v>
      </c>
      <c r="R59" s="24">
        <v>95729.460095000002</v>
      </c>
      <c r="S59" s="24">
        <v>126809.51791000001</v>
      </c>
      <c r="T59" s="24">
        <v>222538.97800500001</v>
      </c>
      <c r="U59" s="24">
        <v>62684.835494000006</v>
      </c>
      <c r="V59" s="24">
        <v>20189.621286000001</v>
      </c>
      <c r="W59" s="24">
        <v>82874.456780000008</v>
      </c>
      <c r="X59" s="24">
        <v>264176.57696500001</v>
      </c>
      <c r="Y59" s="24">
        <v>350908.28343999997</v>
      </c>
      <c r="Z59" s="24">
        <v>615084.86040499993</v>
      </c>
      <c r="AA59" s="24">
        <v>142242.05826600001</v>
      </c>
      <c r="AB59" s="24">
        <v>140985.85300800001</v>
      </c>
      <c r="AC59" s="24">
        <v>283227.91127400001</v>
      </c>
      <c r="AD59" s="24">
        <v>58780.997716000005</v>
      </c>
      <c r="AE59" s="24">
        <v>10889.277255999999</v>
      </c>
      <c r="AF59" s="24">
        <v>69670.274971999999</v>
      </c>
      <c r="AG59" s="25">
        <f t="shared" si="35"/>
        <v>-9.6619854959290041E-2</v>
      </c>
      <c r="AH59" s="25">
        <f t="shared" si="36"/>
        <v>-0.11511310581788181</v>
      </c>
      <c r="AI59" s="25">
        <f t="shared" si="37"/>
        <v>-0.10717032584836494</v>
      </c>
      <c r="AJ59" s="25">
        <f t="shared" si="38"/>
        <v>-0.32699609903014082</v>
      </c>
      <c r="AK59" s="25">
        <f t="shared" si="39"/>
        <v>-0.10055147233244444</v>
      </c>
      <c r="AL59" s="25">
        <f t="shared" si="40"/>
        <v>-0.21427596240784474</v>
      </c>
      <c r="AM59" s="25">
        <f t="shared" si="41"/>
        <v>6.6413261592825679E-2</v>
      </c>
      <c r="AN59" s="25">
        <f t="shared" si="43"/>
        <v>0.8540827652152494</v>
      </c>
      <c r="AO59" s="25">
        <f t="shared" si="42"/>
        <v>0.18952389398931868</v>
      </c>
      <c r="AP59" s="24">
        <f t="shared" si="22"/>
        <v>-25524.702550000016</v>
      </c>
      <c r="AQ59" s="24">
        <f t="shared" si="23"/>
        <v>-40394.14236399997</v>
      </c>
      <c r="AR59" s="24">
        <f t="shared" si="24"/>
        <v>-65918.844913999899</v>
      </c>
      <c r="AS59" s="24">
        <f t="shared" si="25"/>
        <v>-46512.598171000005</v>
      </c>
      <c r="AT59" s="24">
        <f t="shared" si="26"/>
        <v>-14176.335097999996</v>
      </c>
      <c r="AU59" s="24">
        <f t="shared" si="27"/>
        <v>-60688.933269000001</v>
      </c>
      <c r="AV59" s="24">
        <f t="shared" si="28"/>
        <v>3903.837778000001</v>
      </c>
      <c r="AW59" s="24">
        <f t="shared" si="29"/>
        <v>9300.344030000002</v>
      </c>
      <c r="AX59" s="24">
        <f t="shared" si="30"/>
        <v>13204.181808000008</v>
      </c>
      <c r="AY59" s="52">
        <v>0.22802176201766075</v>
      </c>
      <c r="AZ59" s="25">
        <v>9.2401438637714037E-2</v>
      </c>
      <c r="BA59" s="25">
        <v>3.441068661966714E-2</v>
      </c>
      <c r="BB59" s="25">
        <v>0.25398688303845324</v>
      </c>
      <c r="BC59" s="25">
        <v>0.11695325150192901</v>
      </c>
      <c r="BD59" s="25">
        <v>2.8768934369346733E-2</v>
      </c>
      <c r="BE59" s="55">
        <f t="shared" si="31"/>
        <v>0.32466555002145392</v>
      </c>
      <c r="BF59" s="56">
        <f t="shared" si="32"/>
        <v>-0.24509246882444835</v>
      </c>
      <c r="BG59" s="56">
        <f t="shared" si="33"/>
        <v>0.43016940651560442</v>
      </c>
      <c r="BH59" s="55">
        <f t="shared" si="34"/>
        <v>0.56983059348439558</v>
      </c>
      <c r="BI59" s="18"/>
    </row>
    <row r="60" spans="1:61" x14ac:dyDescent="0.2">
      <c r="A60" s="20">
        <v>58</v>
      </c>
      <c r="B60" s="27" t="s">
        <v>63</v>
      </c>
      <c r="C60" s="22">
        <v>16.840800000000002</v>
      </c>
      <c r="D60" s="22">
        <v>18.793299999999999</v>
      </c>
      <c r="E60" s="29">
        <v>7.7813999999999997</v>
      </c>
      <c r="F60" s="41">
        <v>3.4138999999999999</v>
      </c>
      <c r="G60" s="23">
        <v>3.3462999999999998</v>
      </c>
      <c r="H60" s="23">
        <v>0.72189999999999999</v>
      </c>
      <c r="I60" s="34">
        <v>14.057700000000001</v>
      </c>
      <c r="J60" s="23">
        <v>15.3484</v>
      </c>
      <c r="K60" s="34">
        <v>8.5754000000000001</v>
      </c>
      <c r="L60" s="23">
        <v>8.5450999999999997</v>
      </c>
      <c r="M60" s="23">
        <v>3.1049000000000002</v>
      </c>
      <c r="N60" s="23">
        <v>0.62329999999999997</v>
      </c>
      <c r="O60" s="24">
        <v>92135.679984000017</v>
      </c>
      <c r="P60" s="24">
        <v>115440.100446</v>
      </c>
      <c r="Q60" s="24">
        <v>207575.78043000001</v>
      </c>
      <c r="R60" s="24">
        <v>42571.883771999994</v>
      </c>
      <c r="S60" s="24">
        <v>20970.290418</v>
      </c>
      <c r="T60" s="24">
        <v>63542.174189999991</v>
      </c>
      <c r="U60" s="24">
        <v>18307.540374</v>
      </c>
      <c r="V60" s="24">
        <v>4434.3573779999997</v>
      </c>
      <c r="W60" s="24">
        <v>22741.897752000001</v>
      </c>
      <c r="X60" s="24">
        <v>77406.897549000001</v>
      </c>
      <c r="Y60" s="24">
        <v>95009.205228000006</v>
      </c>
      <c r="Z60" s="24">
        <v>172416.10277699999</v>
      </c>
      <c r="AA60" s="24">
        <v>47219.325297999996</v>
      </c>
      <c r="AB60" s="24">
        <v>52895.621666999999</v>
      </c>
      <c r="AC60" s="24">
        <v>100114.946965</v>
      </c>
      <c r="AD60" s="24">
        <v>17096.728213000002</v>
      </c>
      <c r="AE60" s="24">
        <v>3858.3329610000001</v>
      </c>
      <c r="AF60" s="24">
        <v>20955.061174000002</v>
      </c>
      <c r="AG60" s="25">
        <f t="shared" si="35"/>
        <v>0.19027739001781363</v>
      </c>
      <c r="AH60" s="25">
        <f t="shared" si="36"/>
        <v>0.21504121804798371</v>
      </c>
      <c r="AI60" s="25">
        <f t="shared" si="37"/>
        <v>0.20392339860781417</v>
      </c>
      <c r="AJ60" s="25">
        <f t="shared" si="38"/>
        <v>-9.8422446671359909E-2</v>
      </c>
      <c r="AK60" s="25">
        <f t="shared" si="39"/>
        <v>-0.60355338008849335</v>
      </c>
      <c r="AL60" s="25">
        <f t="shared" si="40"/>
        <v>-0.36530781750087504</v>
      </c>
      <c r="AM60" s="25">
        <f t="shared" si="41"/>
        <v>7.0821279131016546E-2</v>
      </c>
      <c r="AN60" s="25">
        <f t="shared" si="43"/>
        <v>0.14929359980656165</v>
      </c>
      <c r="AO60" s="25">
        <f t="shared" si="42"/>
        <v>8.5269928976252185E-2</v>
      </c>
      <c r="AP60" s="24">
        <f t="shared" si="22"/>
        <v>14728.782435000016</v>
      </c>
      <c r="AQ60" s="24">
        <f t="shared" si="23"/>
        <v>20430.895217999991</v>
      </c>
      <c r="AR60" s="24">
        <f t="shared" si="24"/>
        <v>35159.677653000021</v>
      </c>
      <c r="AS60" s="24">
        <f t="shared" si="25"/>
        <v>-4647.4415260000023</v>
      </c>
      <c r="AT60" s="24">
        <f t="shared" si="26"/>
        <v>-31925.331248999999</v>
      </c>
      <c r="AU60" s="24">
        <f t="shared" si="27"/>
        <v>-36572.772775000005</v>
      </c>
      <c r="AV60" s="24">
        <f t="shared" si="28"/>
        <v>1210.812160999998</v>
      </c>
      <c r="AW60" s="24">
        <f t="shared" si="29"/>
        <v>576.02441699999963</v>
      </c>
      <c r="AX60" s="24">
        <f t="shared" si="30"/>
        <v>1786.8365779999986</v>
      </c>
      <c r="AY60" s="52">
        <v>0.17873508682062411</v>
      </c>
      <c r="AZ60" s="35">
        <v>5.4713589403802429E-2</v>
      </c>
      <c r="BA60" s="25">
        <v>1.9582125914445133E-2</v>
      </c>
      <c r="BB60" s="25">
        <v>0.14740778279474101</v>
      </c>
      <c r="BC60" s="25">
        <v>8.5593643047431112E-2</v>
      </c>
      <c r="BD60" s="25">
        <v>1.7915606815348813E-2</v>
      </c>
      <c r="BE60" s="56">
        <f t="shared" si="31"/>
        <v>-0.50741455251758449</v>
      </c>
      <c r="BF60" s="55">
        <f t="shared" si="32"/>
        <v>1.0301046348627634</v>
      </c>
      <c r="BG60" s="55">
        <f t="shared" si="33"/>
        <v>0.66997839332195508</v>
      </c>
      <c r="BH60" s="56">
        <f t="shared" si="34"/>
        <v>0.33002160667804503</v>
      </c>
    </row>
    <row r="61" spans="1:61" ht="22.5" x14ac:dyDescent="0.2">
      <c r="A61" s="20">
        <v>59</v>
      </c>
      <c r="B61" s="27" t="s">
        <v>64</v>
      </c>
      <c r="C61" s="22">
        <v>21.4069</v>
      </c>
      <c r="D61" s="22">
        <v>18.136900000000001</v>
      </c>
      <c r="E61" s="29">
        <v>11.377800000000001</v>
      </c>
      <c r="F61" s="29">
        <v>8.4631000000000007</v>
      </c>
      <c r="G61" s="23">
        <v>3.0482999999999998</v>
      </c>
      <c r="H61" s="23">
        <v>0.51060000000000005</v>
      </c>
      <c r="I61" s="23">
        <v>21.184699999999999</v>
      </c>
      <c r="J61" s="23">
        <v>21.3628</v>
      </c>
      <c r="K61" s="23">
        <v>11.266</v>
      </c>
      <c r="L61" s="23">
        <v>10.769399999999999</v>
      </c>
      <c r="M61" s="23">
        <v>4.0343999999999998</v>
      </c>
      <c r="N61" s="23">
        <v>1.0311999999999999</v>
      </c>
      <c r="O61" s="24">
        <v>293083.36638299999</v>
      </c>
      <c r="P61" s="24">
        <v>286211.34550900001</v>
      </c>
      <c r="Q61" s="24">
        <v>579294.71189199993</v>
      </c>
      <c r="R61" s="24">
        <v>155774.256246</v>
      </c>
      <c r="S61" s="24">
        <v>133552.88049100002</v>
      </c>
      <c r="T61" s="24">
        <v>289327.13673700002</v>
      </c>
      <c r="U61" s="24">
        <v>41734.488681000003</v>
      </c>
      <c r="V61" s="24">
        <v>8057.5794660000001</v>
      </c>
      <c r="W61" s="24">
        <v>49792.068147000005</v>
      </c>
      <c r="X61" s="24">
        <v>291642.350255</v>
      </c>
      <c r="Y61" s="24">
        <v>339517.27137600002</v>
      </c>
      <c r="Z61" s="24">
        <v>631159.62163099996</v>
      </c>
      <c r="AA61" s="24">
        <v>155095.07889999999</v>
      </c>
      <c r="AB61" s="24">
        <v>171157.21264799999</v>
      </c>
      <c r="AC61" s="24">
        <v>326252.29154799995</v>
      </c>
      <c r="AD61" s="24">
        <v>55540.172759999994</v>
      </c>
      <c r="AE61" s="24">
        <v>16388.779104000001</v>
      </c>
      <c r="AF61" s="24">
        <v>71928.951864000002</v>
      </c>
      <c r="AG61" s="25">
        <f t="shared" si="35"/>
        <v>4.9410386617032565E-3</v>
      </c>
      <c r="AH61" s="25">
        <f t="shared" si="36"/>
        <v>-0.15700504911270363</v>
      </c>
      <c r="AI61" s="25">
        <f t="shared" si="37"/>
        <v>-8.2173998401504522E-2</v>
      </c>
      <c r="AJ61" s="25">
        <f t="shared" si="38"/>
        <v>4.3791031334909913E-3</v>
      </c>
      <c r="AK61" s="25">
        <f t="shared" si="39"/>
        <v>-0.21970638324390468</v>
      </c>
      <c r="AL61" s="25">
        <f t="shared" si="40"/>
        <v>-0.11317975618132115</v>
      </c>
      <c r="AM61" s="25">
        <f t="shared" si="41"/>
        <v>-0.24857114036459815</v>
      </c>
      <c r="AN61" s="25">
        <f t="shared" si="43"/>
        <v>-0.5083477899806832</v>
      </c>
      <c r="AO61" s="25">
        <f t="shared" si="42"/>
        <v>-0.30776041000646603</v>
      </c>
      <c r="AP61" s="24">
        <f t="shared" si="22"/>
        <v>1441.0161279999884</v>
      </c>
      <c r="AQ61" s="24">
        <f t="shared" si="23"/>
        <v>-53305.925867000013</v>
      </c>
      <c r="AR61" s="24">
        <f t="shared" si="24"/>
        <v>-51864.909739000024</v>
      </c>
      <c r="AS61" s="24">
        <f t="shared" si="25"/>
        <v>679.17734600001131</v>
      </c>
      <c r="AT61" s="24">
        <f t="shared" si="26"/>
        <v>-37604.332156999968</v>
      </c>
      <c r="AU61" s="24">
        <f t="shared" si="27"/>
        <v>-36925.154810999928</v>
      </c>
      <c r="AV61" s="24">
        <f t="shared" si="28"/>
        <v>-13805.684078999991</v>
      </c>
      <c r="AW61" s="24">
        <f t="shared" si="29"/>
        <v>-8331.1996380000019</v>
      </c>
      <c r="AX61" s="24">
        <f t="shared" si="30"/>
        <v>-22136.883716999997</v>
      </c>
      <c r="AY61" s="52">
        <v>0.19655978617167394</v>
      </c>
      <c r="AZ61" s="25">
        <v>9.8171239894366394E-2</v>
      </c>
      <c r="BA61" s="25">
        <v>1.6894886259283492E-2</v>
      </c>
      <c r="BB61" s="25">
        <v>0.21280133920721034</v>
      </c>
      <c r="BC61" s="25">
        <v>0.10999899578719446</v>
      </c>
      <c r="BD61" s="25">
        <v>2.4251515400931303E-2</v>
      </c>
      <c r="BE61" s="26">
        <f t="shared" si="31"/>
        <v>-0.14265114333081974</v>
      </c>
      <c r="BF61" s="26">
        <f t="shared" si="32"/>
        <v>0.16638634579279965</v>
      </c>
      <c r="BG61" s="26">
        <f t="shared" si="33"/>
        <v>0.53840181741265314</v>
      </c>
      <c r="BH61" s="26">
        <f t="shared" si="34"/>
        <v>0.46159818258734692</v>
      </c>
    </row>
    <row r="62" spans="1:61" ht="22.5" x14ac:dyDescent="0.2">
      <c r="A62" s="20">
        <v>60</v>
      </c>
      <c r="B62" s="27" t="s">
        <v>65</v>
      </c>
      <c r="C62" s="22">
        <v>15.404</v>
      </c>
      <c r="D62" s="22">
        <v>19.086099999999998</v>
      </c>
      <c r="E62" s="29">
        <v>7.6509999999999998</v>
      </c>
      <c r="F62" s="29">
        <v>6.5053000000000001</v>
      </c>
      <c r="G62" s="23">
        <v>3.3119000000000001</v>
      </c>
      <c r="H62" s="23">
        <v>0.88819999999999999</v>
      </c>
      <c r="I62" s="23">
        <v>25.291799999999999</v>
      </c>
      <c r="J62" s="23">
        <v>22.507200000000001</v>
      </c>
      <c r="K62" s="23">
        <v>10.7448</v>
      </c>
      <c r="L62" s="23">
        <v>6.8556999999999997</v>
      </c>
      <c r="M62" s="23">
        <v>10.644</v>
      </c>
      <c r="N62" s="23">
        <v>4.9519000000000002</v>
      </c>
      <c r="O62" s="24">
        <v>132114.87064000001</v>
      </c>
      <c r="P62" s="24">
        <v>181916.49009599996</v>
      </c>
      <c r="Q62" s="24">
        <v>314031.360736</v>
      </c>
      <c r="R62" s="24">
        <v>65620.025659999999</v>
      </c>
      <c r="S62" s="24">
        <v>62004.356207999997</v>
      </c>
      <c r="T62" s="24">
        <v>127624.381868</v>
      </c>
      <c r="U62" s="24">
        <v>28405.040254000003</v>
      </c>
      <c r="V62" s="24">
        <v>8465.7539519999991</v>
      </c>
      <c r="W62" s="24">
        <v>36870.794206000006</v>
      </c>
      <c r="X62" s="24">
        <v>217833.97379399999</v>
      </c>
      <c r="Y62" s="24">
        <v>215851.25030400002</v>
      </c>
      <c r="Z62" s="24">
        <v>433685.22409799998</v>
      </c>
      <c r="AA62" s="24">
        <v>92543.135783999998</v>
      </c>
      <c r="AB62" s="24">
        <v>65748.356823999988</v>
      </c>
      <c r="AC62" s="24">
        <v>158291.492608</v>
      </c>
      <c r="AD62" s="24">
        <v>91674.962520000001</v>
      </c>
      <c r="AE62" s="24">
        <v>47490.305608000002</v>
      </c>
      <c r="AF62" s="24">
        <v>139165.268128</v>
      </c>
      <c r="AG62" s="25">
        <f t="shared" si="35"/>
        <v>-0.39350658513470604</v>
      </c>
      <c r="AH62" s="25">
        <f t="shared" si="36"/>
        <v>-0.15721363744804395</v>
      </c>
      <c r="AI62" s="25">
        <f t="shared" si="37"/>
        <v>-0.27590025371711013</v>
      </c>
      <c r="AJ62" s="25">
        <f t="shared" si="38"/>
        <v>-0.29092498212768358</v>
      </c>
      <c r="AK62" s="25">
        <f t="shared" si="39"/>
        <v>-5.6944398261118634E-2</v>
      </c>
      <c r="AL62" s="25">
        <f t="shared" si="40"/>
        <v>-0.19373821191986218</v>
      </c>
      <c r="AM62" s="25">
        <f t="shared" si="41"/>
        <v>-0.69015487464417458</v>
      </c>
      <c r="AN62" s="25">
        <f t="shared" si="43"/>
        <v>-0.82173721892044638</v>
      </c>
      <c r="AO62" s="35">
        <f t="shared" si="42"/>
        <v>-0.73505749888623528</v>
      </c>
      <c r="AP62" s="24">
        <f t="shared" si="22"/>
        <v>-85719.103153999982</v>
      </c>
      <c r="AQ62" s="24">
        <f t="shared" si="23"/>
        <v>-33934.760208000051</v>
      </c>
      <c r="AR62" s="24">
        <f t="shared" si="24"/>
        <v>-119653.86336199997</v>
      </c>
      <c r="AS62" s="24">
        <f t="shared" si="25"/>
        <v>-26923.110123999999</v>
      </c>
      <c r="AT62" s="24">
        <f t="shared" si="26"/>
        <v>-3744.0006159999903</v>
      </c>
      <c r="AU62" s="24">
        <f t="shared" si="27"/>
        <v>-30667.110740000004</v>
      </c>
      <c r="AV62" s="24">
        <f t="shared" si="28"/>
        <v>-63269.922265999994</v>
      </c>
      <c r="AW62" s="24">
        <f t="shared" si="29"/>
        <v>-39024.551656000003</v>
      </c>
      <c r="AX62" s="24">
        <f t="shared" si="30"/>
        <v>-102294.47392199999</v>
      </c>
      <c r="AY62" s="52">
        <v>0.17342114750038934</v>
      </c>
      <c r="AZ62" s="25">
        <v>7.047947918546589E-2</v>
      </c>
      <c r="BA62" s="25">
        <v>2.0361582440266802E-2</v>
      </c>
      <c r="BB62" s="25">
        <v>0.23824734955103924</v>
      </c>
      <c r="BC62" s="25">
        <v>8.6958297112312982E-2</v>
      </c>
      <c r="BD62" s="25">
        <v>7.6451201098710939E-2</v>
      </c>
      <c r="BE62" s="26">
        <f t="shared" si="31"/>
        <v>-5.5100092016635793E-2</v>
      </c>
      <c r="BF62" s="26">
        <f t="shared" si="32"/>
        <v>5.8313152060975648E-2</v>
      </c>
      <c r="BG62" s="26">
        <f t="shared" si="33"/>
        <v>0.5141652770382843</v>
      </c>
      <c r="BH62" s="26">
        <f t="shared" si="34"/>
        <v>0.48583472296171576</v>
      </c>
    </row>
    <row r="63" spans="1:61" x14ac:dyDescent="0.2">
      <c r="A63" s="20">
        <v>61</v>
      </c>
      <c r="B63" s="27" t="s">
        <v>66</v>
      </c>
      <c r="C63" s="22">
        <v>21.1629</v>
      </c>
      <c r="D63" s="22">
        <v>17.5854</v>
      </c>
      <c r="E63" s="41">
        <v>5.3879999999999999</v>
      </c>
      <c r="F63" s="41">
        <v>2.6172</v>
      </c>
      <c r="G63" s="23">
        <v>4.7276999999999996</v>
      </c>
      <c r="H63" s="23">
        <v>1.2039</v>
      </c>
      <c r="I63" s="23">
        <v>17.131</v>
      </c>
      <c r="J63" s="34">
        <v>12.0783</v>
      </c>
      <c r="K63" s="23">
        <v>9.4382999999999999</v>
      </c>
      <c r="L63" s="23">
        <v>9.8475000000000001</v>
      </c>
      <c r="M63" s="23">
        <v>4.5476999999999999</v>
      </c>
      <c r="N63" s="23">
        <v>0</v>
      </c>
      <c r="O63" s="24">
        <v>118507.372533</v>
      </c>
      <c r="P63" s="24">
        <v>112290.34072200001</v>
      </c>
      <c r="Q63" s="24">
        <v>230797.71325500001</v>
      </c>
      <c r="R63" s="24">
        <v>30171.56076</v>
      </c>
      <c r="S63" s="24">
        <v>16711.947396</v>
      </c>
      <c r="T63" s="24">
        <v>46883.508155999996</v>
      </c>
      <c r="U63" s="24">
        <v>26474.032629000001</v>
      </c>
      <c r="V63" s="24">
        <v>7687.4191769999998</v>
      </c>
      <c r="W63" s="24">
        <v>34161.451805999997</v>
      </c>
      <c r="X63" s="24">
        <v>96903.557220000017</v>
      </c>
      <c r="Y63" s="24">
        <v>78091.282386000006</v>
      </c>
      <c r="Z63" s="24">
        <v>174994.83960600002</v>
      </c>
      <c r="AA63" s="24">
        <v>53388.876546</v>
      </c>
      <c r="AB63" s="24">
        <v>63668.223450000005</v>
      </c>
      <c r="AC63" s="24">
        <v>117057.099996</v>
      </c>
      <c r="AD63" s="24">
        <v>25724.610773999997</v>
      </c>
      <c r="AE63" s="24">
        <v>0</v>
      </c>
      <c r="AF63" s="24">
        <v>25724.610773999997</v>
      </c>
      <c r="AG63" s="25">
        <f t="shared" si="35"/>
        <v>0.22294140620609904</v>
      </c>
      <c r="AH63" s="25">
        <f t="shared" si="36"/>
        <v>0.43793695392215914</v>
      </c>
      <c r="AI63" s="25">
        <f t="shared" si="37"/>
        <v>0.31888296691856666</v>
      </c>
      <c r="AJ63" s="25">
        <f t="shared" si="38"/>
        <v>-0.43487178019181383</v>
      </c>
      <c r="AK63" s="25">
        <f t="shared" si="39"/>
        <v>-0.73751509794954084</v>
      </c>
      <c r="AL63" s="35">
        <f t="shared" si="40"/>
        <v>-0.5994817216759849</v>
      </c>
      <c r="AM63" s="25">
        <f t="shared" si="41"/>
        <v>2.9132485680111841E-2</v>
      </c>
      <c r="AN63" s="25" t="s">
        <v>128</v>
      </c>
      <c r="AO63" s="25">
        <f t="shared" si="42"/>
        <v>0.32796768456948477</v>
      </c>
      <c r="AP63" s="24">
        <f t="shared" si="22"/>
        <v>21603.815312999985</v>
      </c>
      <c r="AQ63" s="24">
        <f t="shared" si="23"/>
        <v>34199.058336000002</v>
      </c>
      <c r="AR63" s="24">
        <f t="shared" si="24"/>
        <v>55802.873648999986</v>
      </c>
      <c r="AS63" s="24">
        <f t="shared" si="25"/>
        <v>-23217.315785999999</v>
      </c>
      <c r="AT63" s="24">
        <f t="shared" si="26"/>
        <v>-46956.276054000002</v>
      </c>
      <c r="AU63" s="24">
        <f t="shared" si="27"/>
        <v>-70173.591840000008</v>
      </c>
      <c r="AV63" s="24">
        <f t="shared" si="28"/>
        <v>749.42185500000414</v>
      </c>
      <c r="AW63" s="24">
        <f t="shared" si="29"/>
        <v>7687.4191769999998</v>
      </c>
      <c r="AX63" s="24">
        <f t="shared" si="30"/>
        <v>8436.8410320000003</v>
      </c>
      <c r="AY63" s="52">
        <v>0.19256892939208359</v>
      </c>
      <c r="AZ63" s="35">
        <v>3.9117835460401158E-2</v>
      </c>
      <c r="BA63" s="25">
        <v>2.8503030242298832E-2</v>
      </c>
      <c r="BB63" s="25">
        <v>0.14436088282665296</v>
      </c>
      <c r="BC63" s="25">
        <v>9.6565512072225468E-2</v>
      </c>
      <c r="BD63" s="25">
        <v>2.1221354470039692E-2</v>
      </c>
      <c r="BE63" s="56">
        <f t="shared" si="31"/>
        <v>-0.44610265511501501</v>
      </c>
      <c r="BF63" s="55">
        <f t="shared" si="32"/>
        <v>0.80538868661240248</v>
      </c>
      <c r="BG63" s="55">
        <f t="shared" si="33"/>
        <v>0.64354315508146853</v>
      </c>
      <c r="BH63" s="56">
        <f t="shared" si="34"/>
        <v>0.35645684491853152</v>
      </c>
    </row>
    <row r="64" spans="1:61" x14ac:dyDescent="0.2">
      <c r="A64" s="20">
        <v>62</v>
      </c>
      <c r="B64" s="27" t="s">
        <v>67</v>
      </c>
      <c r="C64" s="22">
        <v>20.663399999999999</v>
      </c>
      <c r="D64" s="22">
        <v>17.979299999999999</v>
      </c>
      <c r="E64" s="29">
        <v>11.8446</v>
      </c>
      <c r="F64" s="29">
        <v>11.8621</v>
      </c>
      <c r="G64" s="23">
        <v>8.7932000000000006</v>
      </c>
      <c r="H64" s="23">
        <v>3.0788000000000002</v>
      </c>
      <c r="I64" s="23">
        <v>28.438500000000001</v>
      </c>
      <c r="J64" s="23">
        <v>25.9693</v>
      </c>
      <c r="K64" s="23">
        <v>15.1021</v>
      </c>
      <c r="L64" s="23">
        <v>13.173400000000001</v>
      </c>
      <c r="M64" s="23">
        <v>7.4686000000000003</v>
      </c>
      <c r="N64" s="23">
        <v>0.84330000000000005</v>
      </c>
      <c r="O64" s="24">
        <v>282372.38655599998</v>
      </c>
      <c r="P64" s="24">
        <v>282224.84775299998</v>
      </c>
      <c r="Q64" s="24">
        <v>564597.23430899996</v>
      </c>
      <c r="R64" s="24">
        <v>161860.486164</v>
      </c>
      <c r="S64" s="24">
        <v>186201.87474100001</v>
      </c>
      <c r="T64" s="24">
        <v>348062.36090500001</v>
      </c>
      <c r="U64" s="24">
        <v>120162.06768800001</v>
      </c>
      <c r="V64" s="24">
        <v>48328.570148000006</v>
      </c>
      <c r="W64" s="24">
        <v>168490.63783600001</v>
      </c>
      <c r="X64" s="24">
        <v>391117.24996500002</v>
      </c>
      <c r="Y64" s="24">
        <v>410625.01344200002</v>
      </c>
      <c r="Z64" s="24">
        <v>801742.26340700011</v>
      </c>
      <c r="AA64" s="24">
        <v>207700.54048900004</v>
      </c>
      <c r="AB64" s="24">
        <v>208297.01039600003</v>
      </c>
      <c r="AC64" s="24">
        <v>415997.55088500003</v>
      </c>
      <c r="AD64" s="24">
        <v>102716.327974</v>
      </c>
      <c r="AE64" s="24">
        <v>13334.209002000001</v>
      </c>
      <c r="AF64" s="24">
        <v>116050.536976</v>
      </c>
      <c r="AG64" s="25">
        <f t="shared" si="35"/>
        <v>-0.27803647990143954</v>
      </c>
      <c r="AH64" s="25">
        <f t="shared" si="36"/>
        <v>-0.31269445719515654</v>
      </c>
      <c r="AI64" s="25">
        <f t="shared" si="37"/>
        <v>-0.29578711254443968</v>
      </c>
      <c r="AJ64" s="25">
        <f t="shared" si="38"/>
        <v>-0.22070262415820607</v>
      </c>
      <c r="AK64" s="25">
        <f t="shared" si="39"/>
        <v>-0.10607514535611562</v>
      </c>
      <c r="AL64" s="25">
        <f t="shared" si="40"/>
        <v>-0.16330670657909785</v>
      </c>
      <c r="AM64" s="25">
        <f t="shared" si="41"/>
        <v>0.16984388030709141</v>
      </c>
      <c r="AN64" s="25">
        <f t="shared" ref="AN64:AN87" si="44">V64/AE64-1</f>
        <v>2.6244047277758429</v>
      </c>
      <c r="AO64" s="25">
        <f t="shared" si="42"/>
        <v>0.451872970401205</v>
      </c>
      <c r="AP64" s="24">
        <f t="shared" si="22"/>
        <v>-108744.86340900004</v>
      </c>
      <c r="AQ64" s="24">
        <f t="shared" si="23"/>
        <v>-128400.16568900004</v>
      </c>
      <c r="AR64" s="37">
        <f t="shared" si="24"/>
        <v>-237145.02909800014</v>
      </c>
      <c r="AS64" s="24">
        <f t="shared" si="25"/>
        <v>-45840.054325000034</v>
      </c>
      <c r="AT64" s="24">
        <f t="shared" si="26"/>
        <v>-22095.13565500002</v>
      </c>
      <c r="AU64" s="24">
        <f t="shared" si="27"/>
        <v>-67935.189980000025</v>
      </c>
      <c r="AV64" s="24">
        <f t="shared" si="28"/>
        <v>17445.73971400001</v>
      </c>
      <c r="AW64" s="24">
        <f t="shared" si="29"/>
        <v>34994.361146000003</v>
      </c>
      <c r="AX64" s="24">
        <f t="shared" si="30"/>
        <v>52440.100860000006</v>
      </c>
      <c r="AY64" s="52">
        <v>0.19228480983736085</v>
      </c>
      <c r="AZ64" s="25">
        <v>0.11853955494498945</v>
      </c>
      <c r="BA64" s="25">
        <v>5.7382835562987553E-2</v>
      </c>
      <c r="BB64" s="25">
        <v>0.27117924906790219</v>
      </c>
      <c r="BC64" s="25">
        <v>0.14070594580320062</v>
      </c>
      <c r="BD64" s="25">
        <v>3.9252636299033014E-2</v>
      </c>
      <c r="BE64" s="26">
        <f t="shared" si="31"/>
        <v>0.15038499607826994</v>
      </c>
      <c r="BF64" s="26">
        <f t="shared" si="32"/>
        <v>-0.13072579752947167</v>
      </c>
      <c r="BG64" s="26">
        <f t="shared" si="33"/>
        <v>0.46503300656567725</v>
      </c>
      <c r="BH64" s="26">
        <f t="shared" si="34"/>
        <v>0.53496699343432275</v>
      </c>
      <c r="BI64" s="18"/>
    </row>
    <row r="65" spans="1:61" x14ac:dyDescent="0.2">
      <c r="A65" s="20">
        <v>63</v>
      </c>
      <c r="B65" s="27" t="s">
        <v>68</v>
      </c>
      <c r="C65" s="22">
        <v>14.8691</v>
      </c>
      <c r="D65" s="22">
        <v>15.3172</v>
      </c>
      <c r="E65" s="29">
        <v>6.6214000000000004</v>
      </c>
      <c r="F65" s="29">
        <v>6.2607999999999997</v>
      </c>
      <c r="G65" s="23">
        <v>2.4491000000000001</v>
      </c>
      <c r="H65" s="23">
        <v>0.83840000000000003</v>
      </c>
      <c r="I65" s="23">
        <v>18.596599999999999</v>
      </c>
      <c r="J65" s="23">
        <v>17.6143</v>
      </c>
      <c r="K65" s="34">
        <v>9.0993999999999993</v>
      </c>
      <c r="L65" s="23">
        <v>8.7484999999999999</v>
      </c>
      <c r="M65" s="23">
        <v>3.7181000000000002</v>
      </c>
      <c r="N65" s="23">
        <v>1.4120999999999999</v>
      </c>
      <c r="O65" s="24">
        <v>154630.610686</v>
      </c>
      <c r="P65" s="24">
        <v>181701.66354800001</v>
      </c>
      <c r="Q65" s="24">
        <v>336332.27423400001</v>
      </c>
      <c r="R65" s="24">
        <v>68858.984444000016</v>
      </c>
      <c r="S65" s="24">
        <v>74269.303472</v>
      </c>
      <c r="T65" s="24">
        <v>143128.287916</v>
      </c>
      <c r="U65" s="24">
        <v>25469.317486000004</v>
      </c>
      <c r="V65" s="24">
        <v>9945.5954560000009</v>
      </c>
      <c r="W65" s="24">
        <v>35414.912942000003</v>
      </c>
      <c r="X65" s="24">
        <v>195197.538206</v>
      </c>
      <c r="Y65" s="24">
        <v>211520.61697800001</v>
      </c>
      <c r="Z65" s="24">
        <v>406718.15518400003</v>
      </c>
      <c r="AA65" s="24">
        <v>95511.03315399999</v>
      </c>
      <c r="AB65" s="24">
        <v>105056.01231000001</v>
      </c>
      <c r="AC65" s="24">
        <v>200567.045464</v>
      </c>
      <c r="AD65" s="24">
        <v>39026.702021000005</v>
      </c>
      <c r="AE65" s="24">
        <v>16957.146366000001</v>
      </c>
      <c r="AF65" s="24">
        <v>55983.848387000005</v>
      </c>
      <c r="AG65" s="25">
        <f t="shared" si="35"/>
        <v>-0.20782499560618461</v>
      </c>
      <c r="AH65" s="25">
        <f t="shared" si="36"/>
        <v>-0.14097421734119386</v>
      </c>
      <c r="AI65" s="25">
        <f t="shared" si="37"/>
        <v>-0.17305812404208343</v>
      </c>
      <c r="AJ65" s="25">
        <f t="shared" si="38"/>
        <v>-0.27904680569235152</v>
      </c>
      <c r="AK65" s="25">
        <f t="shared" si="39"/>
        <v>-0.29305042292252992</v>
      </c>
      <c r="AL65" s="25">
        <f t="shared" si="40"/>
        <v>-0.28638183015120366</v>
      </c>
      <c r="AM65" s="25">
        <f t="shared" si="41"/>
        <v>-0.34738739972711152</v>
      </c>
      <c r="AN65" s="25">
        <f t="shared" si="44"/>
        <v>-0.41348648874427008</v>
      </c>
      <c r="AO65" s="25">
        <f t="shared" si="42"/>
        <v>-0.36740838719791025</v>
      </c>
      <c r="AP65" s="24">
        <f t="shared" si="22"/>
        <v>-40566.927519999997</v>
      </c>
      <c r="AQ65" s="24">
        <f t="shared" si="23"/>
        <v>-29818.953429999994</v>
      </c>
      <c r="AR65" s="24">
        <f t="shared" si="24"/>
        <v>-70385.880950000021</v>
      </c>
      <c r="AS65" s="24">
        <f t="shared" si="25"/>
        <v>-26652.048709999974</v>
      </c>
      <c r="AT65" s="24">
        <f t="shared" si="26"/>
        <v>-30786.708838000006</v>
      </c>
      <c r="AU65" s="24">
        <f t="shared" si="27"/>
        <v>-57438.757547999994</v>
      </c>
      <c r="AV65" s="24">
        <f t="shared" si="28"/>
        <v>-13557.384535000001</v>
      </c>
      <c r="AW65" s="24">
        <f t="shared" si="29"/>
        <v>-7011.5509099999999</v>
      </c>
      <c r="AX65" s="24">
        <f t="shared" si="30"/>
        <v>-20568.935445000003</v>
      </c>
      <c r="AY65" s="52">
        <v>0.15107875251111197</v>
      </c>
      <c r="AZ65" s="25">
        <v>6.4292501326697227E-2</v>
      </c>
      <c r="BA65" s="25">
        <v>1.5908199353608498E-2</v>
      </c>
      <c r="BB65" s="25">
        <v>0.18072450771055332</v>
      </c>
      <c r="BC65" s="25">
        <v>8.9121619215751971E-2</v>
      </c>
      <c r="BD65" s="25">
        <v>2.4876326051650157E-2</v>
      </c>
      <c r="BE65" s="26">
        <f t="shared" si="31"/>
        <v>7.8570996532775661E-2</v>
      </c>
      <c r="BF65" s="26">
        <f t="shared" si="32"/>
        <v>-7.2847310733696435E-2</v>
      </c>
      <c r="BG65" s="26">
        <f t="shared" si="33"/>
        <v>0.48109975635572749</v>
      </c>
      <c r="BH65" s="26">
        <f t="shared" si="34"/>
        <v>0.51890024364427256</v>
      </c>
      <c r="BI65" s="18"/>
    </row>
    <row r="66" spans="1:61" x14ac:dyDescent="0.2">
      <c r="A66" s="20">
        <v>64</v>
      </c>
      <c r="B66" s="27" t="s">
        <v>69</v>
      </c>
      <c r="C66" s="28">
        <v>33.5777</v>
      </c>
      <c r="D66" s="22">
        <v>31.400400000000001</v>
      </c>
      <c r="E66" s="29">
        <v>11.4777</v>
      </c>
      <c r="F66" s="29">
        <v>10.7827</v>
      </c>
      <c r="G66" s="23">
        <v>9.1033000000000008</v>
      </c>
      <c r="H66" s="23">
        <v>1.6681999999999999</v>
      </c>
      <c r="I66" s="33">
        <v>32.462299999999999</v>
      </c>
      <c r="J66" s="23">
        <v>26.625699999999998</v>
      </c>
      <c r="K66" s="23">
        <v>12.815999999999999</v>
      </c>
      <c r="L66" s="23">
        <v>12.871600000000001</v>
      </c>
      <c r="M66" s="23">
        <v>9.8569999999999993</v>
      </c>
      <c r="N66" s="23">
        <v>2.9944999999999999</v>
      </c>
      <c r="O66" s="24">
        <v>178254.271767</v>
      </c>
      <c r="P66" s="24">
        <v>189004.03166400001</v>
      </c>
      <c r="Q66" s="24">
        <v>367258.30343099998</v>
      </c>
      <c r="R66" s="24">
        <v>60931.780767000004</v>
      </c>
      <c r="S66" s="24">
        <v>64902.796532</v>
      </c>
      <c r="T66" s="24">
        <v>125834.577299</v>
      </c>
      <c r="U66" s="24">
        <v>48326.779743000006</v>
      </c>
      <c r="V66" s="24">
        <v>10041.162711999999</v>
      </c>
      <c r="W66" s="24">
        <v>58367.942455000004</v>
      </c>
      <c r="X66" s="24">
        <v>173767.12104699999</v>
      </c>
      <c r="Y66" s="24">
        <v>161707.19509499997</v>
      </c>
      <c r="Z66" s="24">
        <v>335474.31614199997</v>
      </c>
      <c r="AA66" s="24">
        <v>68602.63824</v>
      </c>
      <c r="AB66" s="24">
        <v>78173.73186</v>
      </c>
      <c r="AC66" s="24">
        <v>146776.3701</v>
      </c>
      <c r="AD66" s="24">
        <v>52763.436729999994</v>
      </c>
      <c r="AE66" s="24">
        <v>18186.646574999999</v>
      </c>
      <c r="AF66" s="24">
        <v>70950.083304999993</v>
      </c>
      <c r="AG66" s="25">
        <f t="shared" si="35"/>
        <v>2.5822783349137346E-2</v>
      </c>
      <c r="AH66" s="25">
        <f t="shared" si="36"/>
        <v>0.16880409404766228</v>
      </c>
      <c r="AI66" s="25">
        <f t="shared" si="37"/>
        <v>9.4743429704306825E-2</v>
      </c>
      <c r="AJ66" s="25">
        <f t="shared" si="38"/>
        <v>-0.11181577953553634</v>
      </c>
      <c r="AK66" s="25">
        <f t="shared" si="39"/>
        <v>-0.16976208007782834</v>
      </c>
      <c r="AL66" s="25">
        <f t="shared" si="40"/>
        <v>-0.14267823074471853</v>
      </c>
      <c r="AM66" s="25">
        <f t="shared" si="41"/>
        <v>-8.4085822720441072E-2</v>
      </c>
      <c r="AN66" s="25">
        <f t="shared" si="44"/>
        <v>-0.44788267201481036</v>
      </c>
      <c r="AO66" s="25">
        <f t="shared" si="42"/>
        <v>-0.17733792920174485</v>
      </c>
      <c r="AP66" s="24">
        <f t="shared" si="22"/>
        <v>4487.1507200000051</v>
      </c>
      <c r="AQ66" s="24">
        <f t="shared" si="23"/>
        <v>27296.836569000036</v>
      </c>
      <c r="AR66" s="24">
        <f t="shared" si="24"/>
        <v>31783.987289000012</v>
      </c>
      <c r="AS66" s="24">
        <f t="shared" si="25"/>
        <v>-7670.8574729999964</v>
      </c>
      <c r="AT66" s="24">
        <f t="shared" si="26"/>
        <v>-13270.935328</v>
      </c>
      <c r="AU66" s="24">
        <f t="shared" si="27"/>
        <v>-20941.792801000003</v>
      </c>
      <c r="AV66" s="24">
        <f t="shared" si="28"/>
        <v>-4436.6569869999876</v>
      </c>
      <c r="AW66" s="24">
        <f t="shared" si="29"/>
        <v>-8145.4838629999995</v>
      </c>
      <c r="AX66" s="24">
        <f t="shared" si="30"/>
        <v>-12582.140849999989</v>
      </c>
      <c r="AY66" s="32">
        <v>0.32420773140140202</v>
      </c>
      <c r="AZ66" s="25">
        <v>0.11108405843199118</v>
      </c>
      <c r="BA66" s="25">
        <v>5.1525964241291612E-2</v>
      </c>
      <c r="BB66" s="25">
        <v>0.29359992100813564</v>
      </c>
      <c r="BC66" s="25">
        <v>0.12845552876536814</v>
      </c>
      <c r="BD66" s="25">
        <v>6.2093990065848426E-2</v>
      </c>
      <c r="BE66" s="26">
        <f t="shared" si="31"/>
        <v>6.517150352432588E-2</v>
      </c>
      <c r="BF66" s="26">
        <f t="shared" si="32"/>
        <v>-6.1184047178030387E-2</v>
      </c>
      <c r="BG66" s="26">
        <f t="shared" si="33"/>
        <v>0.48422128539612641</v>
      </c>
      <c r="BH66" s="26">
        <f t="shared" si="34"/>
        <v>0.5157787146038737</v>
      </c>
    </row>
    <row r="67" spans="1:61" ht="22.5" x14ac:dyDescent="0.2">
      <c r="A67" s="20">
        <v>65</v>
      </c>
      <c r="B67" s="21" t="s">
        <v>70</v>
      </c>
      <c r="C67" s="22">
        <v>19.771599999999999</v>
      </c>
      <c r="D67" s="22">
        <v>19.704000000000001</v>
      </c>
      <c r="E67" s="22">
        <v>12.109400000000001</v>
      </c>
      <c r="F67" s="22">
        <v>11.0245</v>
      </c>
      <c r="G67" s="23">
        <v>8.3278999999999996</v>
      </c>
      <c r="H67" s="23">
        <v>1.9016</v>
      </c>
      <c r="I67" s="23">
        <v>23.017099999999999</v>
      </c>
      <c r="J67" s="23">
        <v>20.203399999999998</v>
      </c>
      <c r="K67" s="23">
        <v>15.768599999999999</v>
      </c>
      <c r="L67" s="23">
        <v>11.578700000000001</v>
      </c>
      <c r="M67" s="23">
        <v>6.9421999999999997</v>
      </c>
      <c r="N67" s="23">
        <v>2.7406999999999999</v>
      </c>
      <c r="O67" s="24">
        <v>1077130.867204</v>
      </c>
      <c r="P67" s="24">
        <v>1196409.7375200002</v>
      </c>
      <c r="Q67" s="24">
        <v>2273540.6047240002</v>
      </c>
      <c r="R67" s="24">
        <v>659704.24868600001</v>
      </c>
      <c r="S67" s="24">
        <v>669398.04868499993</v>
      </c>
      <c r="T67" s="24">
        <v>1329102.2973710001</v>
      </c>
      <c r="U67" s="24">
        <v>453693.08245099994</v>
      </c>
      <c r="V67" s="24">
        <v>115463.49760800001</v>
      </c>
      <c r="W67" s="24">
        <v>569156.58005899994</v>
      </c>
      <c r="X67" s="24">
        <v>1254530.463188</v>
      </c>
      <c r="Y67" s="24">
        <v>1228162.0595579999</v>
      </c>
      <c r="Z67" s="24">
        <v>2482692.522746</v>
      </c>
      <c r="AA67" s="24">
        <v>859456.18960799999</v>
      </c>
      <c r="AB67" s="24">
        <v>703867.66776900005</v>
      </c>
      <c r="AC67" s="24">
        <v>1563323.8573770002</v>
      </c>
      <c r="AD67" s="24">
        <v>378379.612616</v>
      </c>
      <c r="AE67" s="24">
        <v>166606.79670900002</v>
      </c>
      <c r="AF67" s="24">
        <v>544986.40932500002</v>
      </c>
      <c r="AG67" s="25">
        <f t="shared" si="35"/>
        <v>-0.14140716482339855</v>
      </c>
      <c r="AH67" s="25">
        <f t="shared" si="36"/>
        <v>-2.5853527871905646E-2</v>
      </c>
      <c r="AI67" s="25">
        <f t="shared" si="37"/>
        <v>-8.4243987568249357E-2</v>
      </c>
      <c r="AJ67" s="25">
        <f t="shared" si="38"/>
        <v>-0.23241666455751198</v>
      </c>
      <c r="AK67" s="25">
        <f t="shared" si="39"/>
        <v>-4.8971732418475855E-2</v>
      </c>
      <c r="AL67" s="25">
        <f t="shared" si="40"/>
        <v>-0.14982280152686045</v>
      </c>
      <c r="AM67" s="25">
        <f t="shared" si="41"/>
        <v>0.19904209244865445</v>
      </c>
      <c r="AN67" s="25">
        <f t="shared" si="44"/>
        <v>-0.30697006431453266</v>
      </c>
      <c r="AO67" s="25">
        <f t="shared" si="42"/>
        <v>4.4350043084443458E-2</v>
      </c>
      <c r="AP67" s="24">
        <f t="shared" ref="AP67:AP96" si="45">O67-X67</f>
        <v>-177399.59598400001</v>
      </c>
      <c r="AQ67" s="24">
        <f t="shared" ref="AQ67:AQ96" si="46">P67-Y67</f>
        <v>-31752.322037999751</v>
      </c>
      <c r="AR67" s="24">
        <f t="shared" ref="AR67:AR96" si="47">Q67-Z67</f>
        <v>-209151.91802199977</v>
      </c>
      <c r="AS67" s="24">
        <f t="shared" ref="AS67:AS96" si="48">R67-AA67</f>
        <v>-199751.94092199998</v>
      </c>
      <c r="AT67" s="24">
        <f t="shared" ref="AT67:AT96" si="49">S67-AB67</f>
        <v>-34469.619084000122</v>
      </c>
      <c r="AU67" s="24">
        <f t="shared" ref="AU67:AU96" si="50">T67-AC67</f>
        <v>-234221.5600060001</v>
      </c>
      <c r="AV67" s="24">
        <f t="shared" ref="AV67:AV96" si="51">U67-AD67</f>
        <v>75313.469834999938</v>
      </c>
      <c r="AW67" s="24">
        <f t="shared" ref="AW67:AW96" si="52">V67-AE67</f>
        <v>-51143.299101000011</v>
      </c>
      <c r="AX67" s="24">
        <f t="shared" ref="AX67:AX96" si="53">W67-AF67</f>
        <v>24170.170733999927</v>
      </c>
      <c r="AY67" s="25">
        <v>0.1973596900292037</v>
      </c>
      <c r="AZ67" s="25">
        <v>0.11537564663732353</v>
      </c>
      <c r="BA67" s="25">
        <v>4.9406888086857892E-2</v>
      </c>
      <c r="BB67" s="25">
        <v>0.21533551552667676</v>
      </c>
      <c r="BC67" s="25">
        <v>0.13559437815162348</v>
      </c>
      <c r="BD67" s="25">
        <v>4.7269216115908744E-2</v>
      </c>
      <c r="BE67" s="26">
        <f t="shared" ref="BE67:BE96" si="54">S67/R67-1</f>
        <v>1.4694160327613615E-2</v>
      </c>
      <c r="BF67" s="26">
        <f t="shared" ref="BF67:BF96" si="55">R67/S67-1</f>
        <v>-1.4481368773098358E-2</v>
      </c>
      <c r="BG67" s="26">
        <f t="shared" ref="BG67:BG96" si="56">R67/T67</f>
        <v>0.4963532528616591</v>
      </c>
      <c r="BH67" s="26">
        <f t="shared" ref="BH67:BH96" si="57">S67/T67</f>
        <v>0.50364674713834079</v>
      </c>
    </row>
    <row r="68" spans="1:61" x14ac:dyDescent="0.2">
      <c r="A68" s="20">
        <v>66</v>
      </c>
      <c r="B68" s="27" t="s">
        <v>71</v>
      </c>
      <c r="C68" s="22">
        <v>22.0137</v>
      </c>
      <c r="D68" s="22">
        <v>17.508600000000001</v>
      </c>
      <c r="E68" s="29">
        <v>8.2024000000000008</v>
      </c>
      <c r="F68" s="29">
        <v>8.2186000000000003</v>
      </c>
      <c r="G68" s="23">
        <v>2.5823999999999998</v>
      </c>
      <c r="H68" s="23">
        <v>1.1296999999999999</v>
      </c>
      <c r="I68" s="23">
        <v>26.9754</v>
      </c>
      <c r="J68" s="23">
        <v>23.822600000000001</v>
      </c>
      <c r="K68" s="23">
        <v>10.2553</v>
      </c>
      <c r="L68" s="34">
        <v>4.6304999999999996</v>
      </c>
      <c r="M68" s="23">
        <v>5.5129999999999999</v>
      </c>
      <c r="N68" s="23">
        <v>0.71099999999999997</v>
      </c>
      <c r="O68" s="24">
        <v>78464.971869000001</v>
      </c>
      <c r="P68" s="24">
        <v>70185.149046000006</v>
      </c>
      <c r="Q68" s="24">
        <v>148650.12091500001</v>
      </c>
      <c r="R68" s="24">
        <v>29236.388488000004</v>
      </c>
      <c r="S68" s="24">
        <v>32945.162146000002</v>
      </c>
      <c r="T68" s="24">
        <v>62181.550634000007</v>
      </c>
      <c r="U68" s="24">
        <v>9204.6290879999997</v>
      </c>
      <c r="V68" s="24">
        <v>4528.5267169999997</v>
      </c>
      <c r="W68" s="24">
        <v>13733.155804999999</v>
      </c>
      <c r="X68" s="24">
        <v>96933.132605999999</v>
      </c>
      <c r="Y68" s="24">
        <v>96489.153232000011</v>
      </c>
      <c r="Z68" s="24">
        <v>193422.28583800001</v>
      </c>
      <c r="AA68" s="24">
        <v>36851.292466999999</v>
      </c>
      <c r="AB68" s="24">
        <v>18755.00676</v>
      </c>
      <c r="AC68" s="24">
        <v>55606.299226999996</v>
      </c>
      <c r="AD68" s="24">
        <v>19810.359069999999</v>
      </c>
      <c r="AE68" s="24">
        <v>2879.7775200000001</v>
      </c>
      <c r="AF68" s="24">
        <v>22690.136589999998</v>
      </c>
      <c r="AG68" s="25">
        <f t="shared" si="35"/>
        <v>-0.19052474876744929</v>
      </c>
      <c r="AH68" s="25">
        <f t="shared" si="36"/>
        <v>-0.27261099620963869</v>
      </c>
      <c r="AI68" s="25">
        <f t="shared" si="37"/>
        <v>-0.23147366255664426</v>
      </c>
      <c r="AJ68" s="25">
        <f t="shared" si="38"/>
        <v>-0.20663872198835553</v>
      </c>
      <c r="AK68" s="25">
        <f t="shared" si="39"/>
        <v>0.75660625280414462</v>
      </c>
      <c r="AL68" s="32">
        <f t="shared" si="40"/>
        <v>0.1182465205993668</v>
      </c>
      <c r="AM68" s="25">
        <f t="shared" si="41"/>
        <v>-0.53536283439005827</v>
      </c>
      <c r="AN68" s="25">
        <f t="shared" si="44"/>
        <v>0.57252658774834786</v>
      </c>
      <c r="AO68" s="25">
        <f t="shared" si="42"/>
        <v>-0.39475217566330223</v>
      </c>
      <c r="AP68" s="24">
        <f t="shared" si="45"/>
        <v>-18468.160736999998</v>
      </c>
      <c r="AQ68" s="24">
        <f t="shared" si="46"/>
        <v>-26304.004186000006</v>
      </c>
      <c r="AR68" s="24">
        <f t="shared" si="47"/>
        <v>-44772.164923000004</v>
      </c>
      <c r="AS68" s="24">
        <f t="shared" si="48"/>
        <v>-7614.9039789999952</v>
      </c>
      <c r="AT68" s="24">
        <f t="shared" si="49"/>
        <v>14190.155386000002</v>
      </c>
      <c r="AU68" s="31">
        <f t="shared" si="50"/>
        <v>6575.2514070000107</v>
      </c>
      <c r="AV68" s="24">
        <f t="shared" si="51"/>
        <v>-10605.729981999999</v>
      </c>
      <c r="AW68" s="24">
        <f t="shared" si="52"/>
        <v>1648.7491969999996</v>
      </c>
      <c r="AX68" s="24">
        <f t="shared" si="53"/>
        <v>-8956.9807849999997</v>
      </c>
      <c r="AY68" s="52">
        <v>0.19629012742011731</v>
      </c>
      <c r="AZ68" s="25">
        <v>8.2109751556190574E-2</v>
      </c>
      <c r="BA68" s="25">
        <v>1.8134414464319196E-2</v>
      </c>
      <c r="BB68" s="25">
        <v>0.25304765073243229</v>
      </c>
      <c r="BC68" s="25">
        <v>7.2747787693410657E-2</v>
      </c>
      <c r="BD68" s="25">
        <v>2.9684716701706367E-2</v>
      </c>
      <c r="BE68" s="26">
        <f t="shared" si="54"/>
        <v>0.12685471256212977</v>
      </c>
      <c r="BF68" s="26">
        <f t="shared" si="55"/>
        <v>-0.1125741509956506</v>
      </c>
      <c r="BG68" s="26">
        <f t="shared" si="56"/>
        <v>0.47017786127729588</v>
      </c>
      <c r="BH68" s="26">
        <f t="shared" si="57"/>
        <v>0.52982213872270412</v>
      </c>
      <c r="BI68" s="18"/>
    </row>
    <row r="69" spans="1:61" ht="22.5" x14ac:dyDescent="0.2">
      <c r="A69" s="20">
        <v>67</v>
      </c>
      <c r="B69" s="27" t="s">
        <v>72</v>
      </c>
      <c r="C69" s="22">
        <v>22.0137</v>
      </c>
      <c r="D69" s="22">
        <v>19.984999999999999</v>
      </c>
      <c r="E69" s="36">
        <v>14.9442</v>
      </c>
      <c r="F69" s="36">
        <v>13.893599999999999</v>
      </c>
      <c r="G69" s="23">
        <v>9.8001000000000005</v>
      </c>
      <c r="H69" s="23">
        <v>0.68679999999999997</v>
      </c>
      <c r="I69" s="23">
        <v>24.2288</v>
      </c>
      <c r="J69" s="23">
        <v>21.070799999999998</v>
      </c>
      <c r="K69" s="23">
        <v>17.733600000000003</v>
      </c>
      <c r="L69" s="23">
        <v>13.609400000000001</v>
      </c>
      <c r="M69" s="23">
        <v>7.4029999999999996</v>
      </c>
      <c r="N69" s="23">
        <v>5.1813000000000002</v>
      </c>
      <c r="O69" s="24">
        <v>410121.83510999999</v>
      </c>
      <c r="P69" s="24">
        <v>424466.01155</v>
      </c>
      <c r="Q69" s="24">
        <v>834587.84666000004</v>
      </c>
      <c r="R69" s="24">
        <v>278414.92926000006</v>
      </c>
      <c r="S69" s="24">
        <v>295089.36592800001</v>
      </c>
      <c r="T69" s="24">
        <v>573504.29518800008</v>
      </c>
      <c r="U69" s="24">
        <v>182578.80303000001</v>
      </c>
      <c r="V69" s="24">
        <v>14587.103164</v>
      </c>
      <c r="W69" s="24">
        <v>197165.90619400001</v>
      </c>
      <c r="X69" s="24">
        <v>452329.40550400002</v>
      </c>
      <c r="Y69" s="24">
        <v>449117.14863599994</v>
      </c>
      <c r="Z69" s="24">
        <v>901446.55413999991</v>
      </c>
      <c r="AA69" s="24">
        <v>331069.99708800006</v>
      </c>
      <c r="AB69" s="24">
        <v>290079.86989800003</v>
      </c>
      <c r="AC69" s="24">
        <v>621149.8669860001</v>
      </c>
      <c r="AD69" s="24">
        <v>138207.19923999999</v>
      </c>
      <c r="AE69" s="24">
        <v>110437.69967100001</v>
      </c>
      <c r="AF69" s="24">
        <v>248644.898911</v>
      </c>
      <c r="AG69" s="25">
        <f t="shared" si="35"/>
        <v>-9.331157753710706E-2</v>
      </c>
      <c r="AH69" s="25">
        <f t="shared" si="36"/>
        <v>-5.4887988937557086E-2</v>
      </c>
      <c r="AI69" s="25">
        <f t="shared" si="37"/>
        <v>-7.4168243444875714E-2</v>
      </c>
      <c r="AJ69" s="25">
        <f t="shared" si="38"/>
        <v>-0.15904512124668313</v>
      </c>
      <c r="AK69" s="25">
        <f t="shared" si="39"/>
        <v>1.726936802530088E-2</v>
      </c>
      <c r="AL69" s="25">
        <f t="shared" si="40"/>
        <v>-7.6705436691454465E-2</v>
      </c>
      <c r="AM69" s="25">
        <f t="shared" si="41"/>
        <v>0.32105132029300232</v>
      </c>
      <c r="AN69" s="25">
        <f t="shared" si="44"/>
        <v>-0.86791554688792161</v>
      </c>
      <c r="AO69" s="25">
        <f t="shared" si="42"/>
        <v>-0.20703820163801712</v>
      </c>
      <c r="AP69" s="24">
        <f t="shared" si="45"/>
        <v>-42207.570394000039</v>
      </c>
      <c r="AQ69" s="24">
        <f t="shared" si="46"/>
        <v>-24651.137085999944</v>
      </c>
      <c r="AR69" s="24">
        <f t="shared" si="47"/>
        <v>-66858.707479999866</v>
      </c>
      <c r="AS69" s="24">
        <f t="shared" si="48"/>
        <v>-52655.067827999999</v>
      </c>
      <c r="AT69" s="24">
        <f t="shared" si="49"/>
        <v>5009.4960299999802</v>
      </c>
      <c r="AU69" s="24">
        <f t="shared" si="50"/>
        <v>-47645.571798000019</v>
      </c>
      <c r="AV69" s="24">
        <f t="shared" si="51"/>
        <v>44371.603790000023</v>
      </c>
      <c r="AW69" s="24">
        <f t="shared" si="52"/>
        <v>-95850.596507000009</v>
      </c>
      <c r="AX69" s="24">
        <f t="shared" si="53"/>
        <v>-51478.992716999986</v>
      </c>
      <c r="AY69" s="52">
        <v>0.20932974295408049</v>
      </c>
      <c r="AZ69" s="32">
        <v>0.14384526107731896</v>
      </c>
      <c r="BA69" s="25">
        <v>4.9452779150895437E-2</v>
      </c>
      <c r="BB69" s="25">
        <v>0.22545322890924435</v>
      </c>
      <c r="BC69" s="25">
        <v>0.15535057791877951</v>
      </c>
      <c r="BD69" s="25">
        <v>6.2186487988495326E-2</v>
      </c>
      <c r="BE69" s="26">
        <f t="shared" si="54"/>
        <v>5.9890598224452196E-2</v>
      </c>
      <c r="BF69" s="26">
        <f t="shared" si="55"/>
        <v>-5.6506396343907639E-2</v>
      </c>
      <c r="BG69" s="26">
        <f t="shared" si="56"/>
        <v>0.4854626749896146</v>
      </c>
      <c r="BH69" s="26">
        <f t="shared" si="57"/>
        <v>0.5145373250103854</v>
      </c>
    </row>
    <row r="70" spans="1:61" ht="22.5" x14ac:dyDescent="0.2">
      <c r="A70" s="20">
        <v>68</v>
      </c>
      <c r="B70" s="27" t="s">
        <v>73</v>
      </c>
      <c r="C70" s="42">
        <v>10.9975</v>
      </c>
      <c r="D70" s="42">
        <v>9.1834000000000007</v>
      </c>
      <c r="E70" s="29">
        <v>14.335100000000001</v>
      </c>
      <c r="F70" s="29">
        <v>9.3724000000000007</v>
      </c>
      <c r="G70" s="23">
        <v>5.2718999999999996</v>
      </c>
      <c r="H70" s="23">
        <v>0.37430000000000002</v>
      </c>
      <c r="I70" s="23">
        <v>28.604800000000001</v>
      </c>
      <c r="J70" s="23">
        <v>18.203600000000002</v>
      </c>
      <c r="K70" s="23">
        <v>18.507000000000001</v>
      </c>
      <c r="L70" s="23">
        <v>13.982100000000001</v>
      </c>
      <c r="M70" s="23">
        <v>6.7342000000000004</v>
      </c>
      <c r="N70" s="23">
        <v>0.14080000000000001</v>
      </c>
      <c r="O70" s="24">
        <v>86309.919649999996</v>
      </c>
      <c r="P70" s="24">
        <v>75477.262592000014</v>
      </c>
      <c r="Q70" s="24">
        <v>161787.18224200001</v>
      </c>
      <c r="R70" s="24">
        <v>112503.87171400001</v>
      </c>
      <c r="S70" s="24">
        <v>77030.630912000008</v>
      </c>
      <c r="T70" s="24">
        <v>189534.50262600003</v>
      </c>
      <c r="U70" s="24">
        <v>41374.609265999999</v>
      </c>
      <c r="V70" s="24">
        <v>3076.3267840000003</v>
      </c>
      <c r="W70" s="24">
        <v>44450.936049999997</v>
      </c>
      <c r="X70" s="24">
        <v>222304.77763200001</v>
      </c>
      <c r="Y70" s="24">
        <v>148319.83818800002</v>
      </c>
      <c r="Z70" s="24">
        <v>370624.61582000006</v>
      </c>
      <c r="AA70" s="24">
        <v>143828.81613000002</v>
      </c>
      <c r="AB70" s="24">
        <v>113923.773843</v>
      </c>
      <c r="AC70" s="24">
        <v>257752.58997300002</v>
      </c>
      <c r="AD70" s="24">
        <v>52335.441377999996</v>
      </c>
      <c r="AE70" s="24">
        <v>1147.2144640000001</v>
      </c>
      <c r="AF70" s="24">
        <v>53482.655841999993</v>
      </c>
      <c r="AG70" s="25">
        <f t="shared" si="35"/>
        <v>-0.61174959634526549</v>
      </c>
      <c r="AH70" s="25">
        <f t="shared" si="36"/>
        <v>-0.49111822454707488</v>
      </c>
      <c r="AI70" s="35">
        <f t="shared" si="37"/>
        <v>-0.56347426658629007</v>
      </c>
      <c r="AJ70" s="25">
        <f t="shared" si="38"/>
        <v>-0.2177932437939758</v>
      </c>
      <c r="AK70" s="25">
        <f t="shared" si="39"/>
        <v>-0.32384059697533341</v>
      </c>
      <c r="AL70" s="25">
        <f t="shared" si="40"/>
        <v>-0.26466499271315158</v>
      </c>
      <c r="AM70" s="25">
        <f t="shared" si="41"/>
        <v>-0.20943421557934061</v>
      </c>
      <c r="AN70" s="25">
        <f t="shared" si="44"/>
        <v>1.6815620623137471</v>
      </c>
      <c r="AO70" s="25">
        <f t="shared" si="42"/>
        <v>-0.16887193894562313</v>
      </c>
      <c r="AP70" s="24">
        <f t="shared" si="45"/>
        <v>-135994.85798200002</v>
      </c>
      <c r="AQ70" s="24">
        <f t="shared" si="46"/>
        <v>-72842.57559600001</v>
      </c>
      <c r="AR70" s="37">
        <f t="shared" si="47"/>
        <v>-208837.43357800005</v>
      </c>
      <c r="AS70" s="24">
        <f t="shared" si="48"/>
        <v>-31324.944416000013</v>
      </c>
      <c r="AT70" s="24">
        <f t="shared" si="49"/>
        <v>-36893.142930999995</v>
      </c>
      <c r="AU70" s="24">
        <f t="shared" si="50"/>
        <v>-68218.087346999993</v>
      </c>
      <c r="AV70" s="24">
        <f t="shared" si="51"/>
        <v>-10960.832111999996</v>
      </c>
      <c r="AW70" s="24">
        <f t="shared" si="52"/>
        <v>1929.1123200000002</v>
      </c>
      <c r="AX70" s="24">
        <f t="shared" si="53"/>
        <v>-9031.7197919999962</v>
      </c>
      <c r="AY70" s="35">
        <v>0.10069520187439862</v>
      </c>
      <c r="AZ70" s="25">
        <v>0.11796493850508684</v>
      </c>
      <c r="BA70" s="25">
        <v>2.7665949286177521E-2</v>
      </c>
      <c r="BB70" s="25">
        <v>0.23281288879871256</v>
      </c>
      <c r="BC70" s="25">
        <v>0.16191079195912919</v>
      </c>
      <c r="BD70" s="25">
        <v>3.3595857036248802E-2</v>
      </c>
      <c r="BE70" s="26">
        <f t="shared" si="54"/>
        <v>-0.31530684465844661</v>
      </c>
      <c r="BF70" s="26">
        <f t="shared" si="55"/>
        <v>0.46050824694042447</v>
      </c>
      <c r="BG70" s="26">
        <f t="shared" si="56"/>
        <v>0.59357990315884002</v>
      </c>
      <c r="BH70" s="26">
        <f t="shared" si="57"/>
        <v>0.40642009684115993</v>
      </c>
    </row>
    <row r="71" spans="1:61" ht="22.5" x14ac:dyDescent="0.2">
      <c r="A71" s="20">
        <v>69</v>
      </c>
      <c r="B71" s="27" t="s">
        <v>74</v>
      </c>
      <c r="C71" s="43">
        <v>56.461199999999998</v>
      </c>
      <c r="D71" s="43">
        <v>56.5396</v>
      </c>
      <c r="E71" s="46">
        <v>27.939299999999999</v>
      </c>
      <c r="F71" s="46">
        <v>22.552199999999999</v>
      </c>
      <c r="G71" s="40">
        <v>44.111199999999997</v>
      </c>
      <c r="H71" s="40">
        <v>33.749699999999997</v>
      </c>
      <c r="I71" s="47">
        <v>11.057399999999999</v>
      </c>
      <c r="J71" s="47">
        <v>11.773300000000001</v>
      </c>
      <c r="K71" s="33">
        <v>43.074799999999996</v>
      </c>
      <c r="L71" s="33">
        <v>30.023400000000002</v>
      </c>
      <c r="M71" s="40">
        <v>8.6097000000000001</v>
      </c>
      <c r="N71" s="40">
        <v>3.3452000000000002</v>
      </c>
      <c r="O71" s="24">
        <v>146266.12627199999</v>
      </c>
      <c r="P71" s="24">
        <v>149273.59033599999</v>
      </c>
      <c r="Q71" s="24">
        <v>295539.71660799999</v>
      </c>
      <c r="R71" s="24">
        <v>72378.433008000007</v>
      </c>
      <c r="S71" s="24">
        <v>59541.416352</v>
      </c>
      <c r="T71" s="24">
        <v>131919.84935999999</v>
      </c>
      <c r="U71" s="24">
        <v>114272.71027199998</v>
      </c>
      <c r="V71" s="24">
        <v>89104.607951999991</v>
      </c>
      <c r="W71" s="24">
        <v>203377.31822399999</v>
      </c>
      <c r="X71" s="24">
        <v>28567.788065999997</v>
      </c>
      <c r="Y71" s="24">
        <v>30812.727561</v>
      </c>
      <c r="Z71" s="24">
        <v>59380.515627000001</v>
      </c>
      <c r="AA71" s="24">
        <v>111287.62253199999</v>
      </c>
      <c r="AB71" s="24">
        <v>78576.341778000016</v>
      </c>
      <c r="AC71" s="24">
        <v>189863.96431000001</v>
      </c>
      <c r="AD71" s="24">
        <v>22243.934823000003</v>
      </c>
      <c r="AE71" s="24">
        <v>8754.9570840000015</v>
      </c>
      <c r="AF71" s="24">
        <v>30998.891907000005</v>
      </c>
      <c r="AG71" s="25">
        <f t="shared" si="35"/>
        <v>4.1199667938617512</v>
      </c>
      <c r="AH71" s="25">
        <f t="shared" si="36"/>
        <v>3.8445432180738583</v>
      </c>
      <c r="AI71" s="32">
        <f t="shared" si="37"/>
        <v>3.9770486747612486</v>
      </c>
      <c r="AJ71" s="25">
        <f t="shared" si="38"/>
        <v>-0.34962728683337552</v>
      </c>
      <c r="AK71" s="25">
        <f t="shared" si="39"/>
        <v>-0.24224753908471541</v>
      </c>
      <c r="AL71" s="25">
        <f t="shared" si="40"/>
        <v>-0.30518753340361038</v>
      </c>
      <c r="AM71" s="25">
        <f t="shared" si="41"/>
        <v>4.1372525221501348</v>
      </c>
      <c r="AN71" s="25">
        <f t="shared" si="44"/>
        <v>9.1776179023015274</v>
      </c>
      <c r="AO71" s="32">
        <f t="shared" si="42"/>
        <v>5.5607931675155911</v>
      </c>
      <c r="AP71" s="24">
        <f t="shared" si="45"/>
        <v>117698.338206</v>
      </c>
      <c r="AQ71" s="24">
        <f t="shared" si="46"/>
        <v>118460.86277499999</v>
      </c>
      <c r="AR71" s="31">
        <f t="shared" si="47"/>
        <v>236159.20098099997</v>
      </c>
      <c r="AS71" s="24">
        <f t="shared" si="48"/>
        <v>-38909.189523999987</v>
      </c>
      <c r="AT71" s="24">
        <f t="shared" si="49"/>
        <v>-19034.925426000016</v>
      </c>
      <c r="AU71" s="24">
        <f t="shared" si="50"/>
        <v>-57944.114950000017</v>
      </c>
      <c r="AV71" s="24">
        <f t="shared" si="51"/>
        <v>92028.775448999979</v>
      </c>
      <c r="AW71" s="24">
        <f t="shared" si="52"/>
        <v>80349.650867999997</v>
      </c>
      <c r="AX71" s="24">
        <f t="shared" si="53"/>
        <v>172378.42631699998</v>
      </c>
      <c r="AY71" s="32">
        <v>0.56500771711733755</v>
      </c>
      <c r="AZ71" s="32">
        <v>0.25220208567845342</v>
      </c>
      <c r="BA71" s="32">
        <v>0.38881323837636117</v>
      </c>
      <c r="BB71" s="25">
        <v>0.11417661193171767</v>
      </c>
      <c r="BC71" s="25">
        <v>0.36506965195471436</v>
      </c>
      <c r="BD71" s="25">
        <v>5.9604542234211931E-2</v>
      </c>
      <c r="BE71" s="26">
        <f t="shared" si="54"/>
        <v>-0.1773596929707103</v>
      </c>
      <c r="BF71" s="26">
        <f t="shared" si="55"/>
        <v>0.21559810704047533</v>
      </c>
      <c r="BG71" s="26">
        <f t="shared" si="56"/>
        <v>0.54865460625629092</v>
      </c>
      <c r="BH71" s="26">
        <f t="shared" si="57"/>
        <v>0.45134539374370919</v>
      </c>
    </row>
    <row r="72" spans="1:61" ht="22.5" x14ac:dyDescent="0.2">
      <c r="A72" s="20">
        <v>70</v>
      </c>
      <c r="B72" s="27" t="s">
        <v>75</v>
      </c>
      <c r="C72" s="42">
        <v>10.171200000000001</v>
      </c>
      <c r="D72" s="22">
        <v>13.212999999999999</v>
      </c>
      <c r="E72" s="29">
        <v>7.0572999999999997</v>
      </c>
      <c r="F72" s="29">
        <v>7.0286999999999997</v>
      </c>
      <c r="G72" s="23">
        <v>1.3331</v>
      </c>
      <c r="H72" s="23">
        <v>0</v>
      </c>
      <c r="I72" s="23">
        <v>17.3977</v>
      </c>
      <c r="J72" s="23">
        <v>15.867000000000001</v>
      </c>
      <c r="K72" s="23">
        <v>10.1091</v>
      </c>
      <c r="L72" s="23">
        <v>6.9154999999999998</v>
      </c>
      <c r="M72" s="23">
        <v>2.4133</v>
      </c>
      <c r="N72" s="23">
        <v>0.81910000000000005</v>
      </c>
      <c r="O72" s="24">
        <v>70480.008144000007</v>
      </c>
      <c r="P72" s="24">
        <v>99008.972899999993</v>
      </c>
      <c r="Q72" s="24">
        <v>169488.98104400001</v>
      </c>
      <c r="R72" s="24">
        <v>48902.642900999999</v>
      </c>
      <c r="S72" s="24">
        <v>52668.157709999999</v>
      </c>
      <c r="T72" s="24">
        <v>101570.800611</v>
      </c>
      <c r="U72" s="24">
        <v>9237.5431469999985</v>
      </c>
      <c r="V72" s="24">
        <v>0</v>
      </c>
      <c r="W72" s="24">
        <v>9237.5431469999985</v>
      </c>
      <c r="X72" s="24">
        <v>120057.00429800001</v>
      </c>
      <c r="Y72" s="24">
        <v>118041.27714000001</v>
      </c>
      <c r="Z72" s="24">
        <v>238098.28143800003</v>
      </c>
      <c r="AA72" s="24">
        <v>69760.270734000005</v>
      </c>
      <c r="AB72" s="24">
        <v>51447.309009999997</v>
      </c>
      <c r="AC72" s="24">
        <v>121207.579744</v>
      </c>
      <c r="AD72" s="24">
        <v>16653.555842000002</v>
      </c>
      <c r="AE72" s="24">
        <v>6093.6289219999999</v>
      </c>
      <c r="AF72" s="24">
        <v>22747.184764000001</v>
      </c>
      <c r="AG72" s="25">
        <f t="shared" si="35"/>
        <v>-0.41294547072774068</v>
      </c>
      <c r="AH72" s="25">
        <f t="shared" si="36"/>
        <v>-0.16123431312444381</v>
      </c>
      <c r="AI72" s="25">
        <f t="shared" si="37"/>
        <v>-0.28815537844134187</v>
      </c>
      <c r="AJ72" s="25">
        <f t="shared" si="38"/>
        <v>-0.29899006430940267</v>
      </c>
      <c r="AK72" s="25">
        <f t="shared" si="39"/>
        <v>2.3730078861125659E-2</v>
      </c>
      <c r="AL72" s="25">
        <f t="shared" si="40"/>
        <v>-0.16200949787525198</v>
      </c>
      <c r="AM72" s="25">
        <f t="shared" si="41"/>
        <v>-0.44531106541804955</v>
      </c>
      <c r="AN72" s="25">
        <f t="shared" si="44"/>
        <v>-1</v>
      </c>
      <c r="AO72" s="25">
        <f t="shared" si="42"/>
        <v>-0.59390389435709612</v>
      </c>
      <c r="AP72" s="24">
        <f t="shared" si="45"/>
        <v>-49576.996154000008</v>
      </c>
      <c r="AQ72" s="24">
        <f t="shared" si="46"/>
        <v>-19032.304240000012</v>
      </c>
      <c r="AR72" s="24">
        <f t="shared" si="47"/>
        <v>-68609.30039400002</v>
      </c>
      <c r="AS72" s="24">
        <f t="shared" si="48"/>
        <v>-20857.627833000006</v>
      </c>
      <c r="AT72" s="24">
        <f t="shared" si="49"/>
        <v>1220.8487000000023</v>
      </c>
      <c r="AU72" s="24">
        <f t="shared" si="50"/>
        <v>-19636.779133000004</v>
      </c>
      <c r="AV72" s="24">
        <f t="shared" si="51"/>
        <v>-7416.0126950000031</v>
      </c>
      <c r="AW72" s="24">
        <f t="shared" si="52"/>
        <v>-6093.6289219999999</v>
      </c>
      <c r="AX72" s="24">
        <f t="shared" si="53"/>
        <v>-13509.641617000003</v>
      </c>
      <c r="AY72" s="35">
        <v>0.11751567569943708</v>
      </c>
      <c r="AZ72" s="25">
        <v>7.0424408664276447E-2</v>
      </c>
      <c r="BA72" s="35">
        <v>6.404877284857796E-3</v>
      </c>
      <c r="BB72" s="25">
        <v>0.16603600060110907</v>
      </c>
      <c r="BC72" s="25">
        <v>8.4523171111061529E-2</v>
      </c>
      <c r="BD72" s="25">
        <v>1.5862573893178321E-2</v>
      </c>
      <c r="BE72" s="26">
        <f t="shared" si="54"/>
        <v>7.7000231186339363E-2</v>
      </c>
      <c r="BF72" s="26">
        <f t="shared" si="55"/>
        <v>-7.1495092532637639E-2</v>
      </c>
      <c r="BG72" s="26">
        <f t="shared" si="56"/>
        <v>0.48146359590380056</v>
      </c>
      <c r="BH72" s="26">
        <f t="shared" si="57"/>
        <v>0.5185364040961995</v>
      </c>
      <c r="BI72" s="18"/>
    </row>
    <row r="73" spans="1:61" x14ac:dyDescent="0.2">
      <c r="A73" s="20">
        <v>71</v>
      </c>
      <c r="B73" s="27" t="s">
        <v>76</v>
      </c>
      <c r="C73" s="22">
        <v>18.801600000000001</v>
      </c>
      <c r="D73" s="22">
        <v>21.582799999999999</v>
      </c>
      <c r="E73" s="29">
        <v>8.2161000000000008</v>
      </c>
      <c r="F73" s="29">
        <v>8.7127999999999997</v>
      </c>
      <c r="G73" s="23">
        <v>7.1570999999999998</v>
      </c>
      <c r="H73" s="23">
        <v>1.0281</v>
      </c>
      <c r="I73" s="23">
        <v>22.1252</v>
      </c>
      <c r="J73" s="23">
        <v>21.536100000000001</v>
      </c>
      <c r="K73" s="23">
        <v>10.963800000000001</v>
      </c>
      <c r="L73" s="23">
        <v>9.2858000000000001</v>
      </c>
      <c r="M73" s="23">
        <v>8.2119999999999997</v>
      </c>
      <c r="N73" s="23">
        <v>1.8278000000000001</v>
      </c>
      <c r="O73" s="24">
        <v>280443.72552000004</v>
      </c>
      <c r="P73" s="24">
        <v>369474.87406</v>
      </c>
      <c r="Q73" s="24">
        <v>649918.59958000004</v>
      </c>
      <c r="R73" s="24">
        <v>122550.93679500002</v>
      </c>
      <c r="S73" s="24">
        <v>149153.98756000001</v>
      </c>
      <c r="T73" s="24">
        <v>271704.92435500002</v>
      </c>
      <c r="U73" s="24">
        <v>106754.94574499999</v>
      </c>
      <c r="V73" s="24">
        <v>17599.992494999999</v>
      </c>
      <c r="W73" s="24">
        <v>124354.93823999999</v>
      </c>
      <c r="X73" s="24">
        <v>331565.81342800002</v>
      </c>
      <c r="Y73" s="24">
        <v>370861.54860600003</v>
      </c>
      <c r="Z73" s="24">
        <v>702427.36203399999</v>
      </c>
      <c r="AA73" s="24">
        <v>164302.30078200001</v>
      </c>
      <c r="AB73" s="24">
        <v>159905.74746799999</v>
      </c>
      <c r="AC73" s="24">
        <v>324208.04824999999</v>
      </c>
      <c r="AD73" s="24">
        <v>123064.12867999999</v>
      </c>
      <c r="AE73" s="24">
        <v>31475.556788000005</v>
      </c>
      <c r="AF73" s="24">
        <v>154539.68546800001</v>
      </c>
      <c r="AG73" s="25">
        <f t="shared" si="35"/>
        <v>-0.15418383270415548</v>
      </c>
      <c r="AH73" s="25">
        <f t="shared" si="36"/>
        <v>-3.7390625995395999E-3</v>
      </c>
      <c r="AI73" s="25">
        <f t="shared" si="37"/>
        <v>-7.475329876380632E-2</v>
      </c>
      <c r="AJ73" s="25">
        <f t="shared" si="38"/>
        <v>-0.25411308172973568</v>
      </c>
      <c r="AK73" s="25">
        <f t="shared" si="39"/>
        <v>-6.723810793699958E-2</v>
      </c>
      <c r="AL73" s="25">
        <f t="shared" si="40"/>
        <v>-0.16194269136253614</v>
      </c>
      <c r="AM73" s="25">
        <f t="shared" si="41"/>
        <v>-0.13252588800598664</v>
      </c>
      <c r="AN73" s="25">
        <f t="shared" si="44"/>
        <v>-0.44083618238931488</v>
      </c>
      <c r="AO73" s="25">
        <f t="shared" si="42"/>
        <v>-0.19532036147601883</v>
      </c>
      <c r="AP73" s="24">
        <f t="shared" si="45"/>
        <v>-51122.087907999987</v>
      </c>
      <c r="AQ73" s="24">
        <f t="shared" si="46"/>
        <v>-1386.6745460000238</v>
      </c>
      <c r="AR73" s="24">
        <f t="shared" si="47"/>
        <v>-52508.762453999952</v>
      </c>
      <c r="AS73" s="24">
        <f t="shared" si="48"/>
        <v>-41751.36398699999</v>
      </c>
      <c r="AT73" s="24">
        <f t="shared" si="49"/>
        <v>-10751.759907999978</v>
      </c>
      <c r="AU73" s="24">
        <f t="shared" si="50"/>
        <v>-52503.123894999968</v>
      </c>
      <c r="AV73" s="24">
        <f t="shared" si="51"/>
        <v>-16309.182935000004</v>
      </c>
      <c r="AW73" s="24">
        <f t="shared" si="52"/>
        <v>-13875.564293000007</v>
      </c>
      <c r="AX73" s="24">
        <f t="shared" si="53"/>
        <v>-30184.747228000022</v>
      </c>
      <c r="AY73" s="52">
        <v>0.20287829822474865</v>
      </c>
      <c r="AZ73" s="25">
        <v>8.4815287188347716E-2</v>
      </c>
      <c r="BA73" s="25">
        <v>3.8818581684350505E-2</v>
      </c>
      <c r="BB73" s="25">
        <v>0.21810213266452114</v>
      </c>
      <c r="BC73" s="25">
        <v>0.10066587745894831</v>
      </c>
      <c r="BD73" s="25">
        <v>4.7984228410856866E-2</v>
      </c>
      <c r="BE73" s="26">
        <f t="shared" si="54"/>
        <v>0.21707749822835609</v>
      </c>
      <c r="BF73" s="26">
        <f t="shared" si="55"/>
        <v>-0.17835963489945861</v>
      </c>
      <c r="BG73" s="26">
        <f t="shared" si="56"/>
        <v>0.45104422411895378</v>
      </c>
      <c r="BH73" s="26">
        <f t="shared" si="57"/>
        <v>0.54895577588104616</v>
      </c>
      <c r="BI73" s="18"/>
    </row>
    <row r="74" spans="1:61" ht="22.5" x14ac:dyDescent="0.2">
      <c r="A74" s="20">
        <v>72</v>
      </c>
      <c r="B74" s="21" t="s">
        <v>77</v>
      </c>
      <c r="C74" s="22">
        <v>16.608899999999998</v>
      </c>
      <c r="D74" s="22">
        <v>16.381499999999999</v>
      </c>
      <c r="E74" s="22">
        <v>11.091799999999999</v>
      </c>
      <c r="F74" s="22">
        <v>7.6852999999999998</v>
      </c>
      <c r="G74" s="23">
        <v>4.0407000000000002</v>
      </c>
      <c r="H74" s="23">
        <v>1.1355</v>
      </c>
      <c r="I74" s="23">
        <v>20.222300000000001</v>
      </c>
      <c r="J74" s="23">
        <v>20.397099999999998</v>
      </c>
      <c r="K74" s="23">
        <v>11.725100000000001</v>
      </c>
      <c r="L74" s="23">
        <v>10.555400000000001</v>
      </c>
      <c r="M74" s="23">
        <v>4.8207000000000004</v>
      </c>
      <c r="N74" s="23">
        <v>1.8655999999999999</v>
      </c>
      <c r="O74" s="24">
        <v>1241421.6008039999</v>
      </c>
      <c r="P74" s="24">
        <v>1378222.1184599998</v>
      </c>
      <c r="Q74" s="24">
        <v>2619643.7192639997</v>
      </c>
      <c r="R74" s="24">
        <v>829049.49224799988</v>
      </c>
      <c r="S74" s="24">
        <v>646586.11525200005</v>
      </c>
      <c r="T74" s="24">
        <v>1475635.6074999999</v>
      </c>
      <c r="U74" s="24">
        <v>302019.53545200004</v>
      </c>
      <c r="V74" s="24">
        <v>95532.839820000008</v>
      </c>
      <c r="W74" s="24">
        <v>397552.37527200003</v>
      </c>
      <c r="X74" s="24">
        <v>1518961.8665830002</v>
      </c>
      <c r="Y74" s="24">
        <v>1725156.3263209998</v>
      </c>
      <c r="Z74" s="24">
        <v>3244118.1929040002</v>
      </c>
      <c r="AA74" s="24">
        <v>880709.89857100009</v>
      </c>
      <c r="AB74" s="24">
        <v>892760.00445400004</v>
      </c>
      <c r="AC74" s="24">
        <v>1773469.9030250001</v>
      </c>
      <c r="AD74" s="24">
        <v>362098.25144700008</v>
      </c>
      <c r="AE74" s="24">
        <v>157789.668256</v>
      </c>
      <c r="AF74" s="24">
        <v>519887.91970300011</v>
      </c>
      <c r="AG74" s="25">
        <f t="shared" si="35"/>
        <v>-0.18271707268290049</v>
      </c>
      <c r="AH74" s="25">
        <f t="shared" si="36"/>
        <v>-0.20110305516535898</v>
      </c>
      <c r="AI74" s="25">
        <f t="shared" si="37"/>
        <v>-0.19249436565102362</v>
      </c>
      <c r="AJ74" s="25">
        <f t="shared" si="38"/>
        <v>-5.8657687857059493E-2</v>
      </c>
      <c r="AK74" s="25">
        <f t="shared" si="39"/>
        <v>-0.2757447555600977</v>
      </c>
      <c r="AL74" s="25">
        <f t="shared" si="40"/>
        <v>-0.16793873694556949</v>
      </c>
      <c r="AM74" s="25">
        <f t="shared" si="41"/>
        <v>-0.1659182715048092</v>
      </c>
      <c r="AN74" s="25">
        <f t="shared" si="44"/>
        <v>-0.39455579775346072</v>
      </c>
      <c r="AO74" s="25">
        <f t="shared" si="42"/>
        <v>-0.23531138115478334</v>
      </c>
      <c r="AP74" s="24">
        <f t="shared" si="45"/>
        <v>-277540.26577900024</v>
      </c>
      <c r="AQ74" s="24">
        <f t="shared" si="46"/>
        <v>-346934.20786099997</v>
      </c>
      <c r="AR74" s="24">
        <f t="shared" si="47"/>
        <v>-624474.47364000045</v>
      </c>
      <c r="AS74" s="24">
        <f t="shared" si="48"/>
        <v>-51660.406323000207</v>
      </c>
      <c r="AT74" s="24">
        <f t="shared" si="49"/>
        <v>-246173.88920199999</v>
      </c>
      <c r="AU74" s="24">
        <f t="shared" si="50"/>
        <v>-297834.2955250002</v>
      </c>
      <c r="AV74" s="24">
        <f t="shared" si="51"/>
        <v>-60078.715995000035</v>
      </c>
      <c r="AW74" s="24">
        <f t="shared" si="52"/>
        <v>-62256.828435999996</v>
      </c>
      <c r="AX74" s="24">
        <f t="shared" si="53"/>
        <v>-122335.54443100007</v>
      </c>
      <c r="AY74" s="25">
        <v>0.16488481161954011</v>
      </c>
      <c r="AZ74" s="25">
        <v>9.2879003878467134E-2</v>
      </c>
      <c r="BA74" s="25">
        <v>2.5022619688161676E-2</v>
      </c>
      <c r="BB74" s="25">
        <v>0.2031488040146352</v>
      </c>
      <c r="BC74" s="25">
        <v>0.11105584578993827</v>
      </c>
      <c r="BD74" s="25">
        <v>3.2555721718258164E-2</v>
      </c>
      <c r="BE74" s="26">
        <f t="shared" si="54"/>
        <v>-0.22008743591560898</v>
      </c>
      <c r="BF74" s="26">
        <f t="shared" si="55"/>
        <v>0.28219501268579927</v>
      </c>
      <c r="BG74" s="26">
        <f t="shared" si="56"/>
        <v>0.56182535040108128</v>
      </c>
      <c r="BH74" s="26">
        <f t="shared" si="57"/>
        <v>0.43817464959891872</v>
      </c>
    </row>
    <row r="75" spans="1:61" x14ac:dyDescent="0.2">
      <c r="A75" s="20">
        <v>73</v>
      </c>
      <c r="B75" s="27" t="s">
        <v>78</v>
      </c>
      <c r="C75" s="22">
        <v>17.1907</v>
      </c>
      <c r="D75" s="22">
        <v>16.8216</v>
      </c>
      <c r="E75" s="41">
        <v>5.1311999999999998</v>
      </c>
      <c r="F75" s="41">
        <v>2.9645999999999999</v>
      </c>
      <c r="G75" s="23">
        <v>5.6463000000000001</v>
      </c>
      <c r="H75" s="23">
        <v>3.4342000000000001</v>
      </c>
      <c r="I75" s="47">
        <v>9.1026000000000007</v>
      </c>
      <c r="J75" s="40">
        <v>18.091200000000001</v>
      </c>
      <c r="K75" s="23">
        <v>18.5672</v>
      </c>
      <c r="L75" s="23">
        <v>14.625499999999999</v>
      </c>
      <c r="M75" s="23">
        <v>4.6566999999999998</v>
      </c>
      <c r="N75" s="23">
        <v>0.8105</v>
      </c>
      <c r="O75" s="24">
        <v>17067.098867000001</v>
      </c>
      <c r="P75" s="24">
        <v>18194.747208000001</v>
      </c>
      <c r="Q75" s="24">
        <v>35261.846075000001</v>
      </c>
      <c r="R75" s="24">
        <v>5094.3066719999997</v>
      </c>
      <c r="S75" s="24">
        <v>3206.6002979999998</v>
      </c>
      <c r="T75" s="24">
        <v>8300.90697</v>
      </c>
      <c r="U75" s="24">
        <v>5605.7031029999998</v>
      </c>
      <c r="V75" s="24">
        <v>3714.5337460000005</v>
      </c>
      <c r="W75" s="24">
        <v>9320.2368490000008</v>
      </c>
      <c r="X75" s="24">
        <v>8979.987978000001</v>
      </c>
      <c r="Y75" s="24">
        <v>19460.884752000002</v>
      </c>
      <c r="Z75" s="24">
        <v>28440.872730000003</v>
      </c>
      <c r="AA75" s="24">
        <v>18317.099816000002</v>
      </c>
      <c r="AB75" s="24">
        <v>15732.796605</v>
      </c>
      <c r="AC75" s="24">
        <v>34049.896420999998</v>
      </c>
      <c r="AD75" s="24">
        <v>4593.9742509999996</v>
      </c>
      <c r="AE75" s="24">
        <v>871.86295499999994</v>
      </c>
      <c r="AF75" s="24">
        <v>5465.8372059999992</v>
      </c>
      <c r="AG75" s="25">
        <f t="shared" si="35"/>
        <v>0.90057034695509008</v>
      </c>
      <c r="AH75" s="25">
        <f t="shared" si="36"/>
        <v>-6.5060636252412873E-2</v>
      </c>
      <c r="AI75" s="25">
        <f t="shared" si="37"/>
        <v>0.2398299591490769</v>
      </c>
      <c r="AJ75" s="25">
        <f t="shared" si="38"/>
        <v>-0.72188246375388976</v>
      </c>
      <c r="AK75" s="25">
        <f t="shared" si="39"/>
        <v>-0.79618370601823463</v>
      </c>
      <c r="AL75" s="35">
        <f t="shared" si="40"/>
        <v>-0.7562134443122569</v>
      </c>
      <c r="AM75" s="25">
        <f t="shared" si="41"/>
        <v>0.22022954346767842</v>
      </c>
      <c r="AN75" s="25">
        <f t="shared" si="44"/>
        <v>3.2604559864571847</v>
      </c>
      <c r="AO75" s="25">
        <f t="shared" si="42"/>
        <v>0.70518010283382049</v>
      </c>
      <c r="AP75" s="24">
        <f t="shared" si="45"/>
        <v>8087.1108889999996</v>
      </c>
      <c r="AQ75" s="24">
        <f t="shared" si="46"/>
        <v>-1266.1375440000011</v>
      </c>
      <c r="AR75" s="24">
        <f t="shared" si="47"/>
        <v>6820.9733449999985</v>
      </c>
      <c r="AS75" s="24">
        <f t="shared" si="48"/>
        <v>-13222.793144000003</v>
      </c>
      <c r="AT75" s="24">
        <f t="shared" si="49"/>
        <v>-12526.196307</v>
      </c>
      <c r="AU75" s="24">
        <f t="shared" si="50"/>
        <v>-25748.989450999998</v>
      </c>
      <c r="AV75" s="24">
        <f t="shared" si="51"/>
        <v>1011.7288520000002</v>
      </c>
      <c r="AW75" s="24">
        <f t="shared" si="52"/>
        <v>2842.6707910000005</v>
      </c>
      <c r="AX75" s="24">
        <f t="shared" si="53"/>
        <v>3854.3996430000016</v>
      </c>
      <c r="AY75" s="52">
        <v>0.16998248238078711</v>
      </c>
      <c r="AZ75" s="35">
        <v>4.0015170214612136E-2</v>
      </c>
      <c r="BA75" s="25">
        <v>4.4928929489404371E-2</v>
      </c>
      <c r="BB75" s="25">
        <v>0.13791252584568237</v>
      </c>
      <c r="BC75" s="25">
        <v>0.1651112209102723</v>
      </c>
      <c r="BD75" s="25">
        <v>2.6504370034525562E-2</v>
      </c>
      <c r="BE75" s="26">
        <f t="shared" si="54"/>
        <v>-0.37055216647546185</v>
      </c>
      <c r="BF75" s="26">
        <f t="shared" si="55"/>
        <v>0.58869400566618424</v>
      </c>
      <c r="BG75" s="26">
        <f t="shared" si="56"/>
        <v>0.61370482652210712</v>
      </c>
      <c r="BH75" s="26">
        <f t="shared" si="57"/>
        <v>0.38629517347789283</v>
      </c>
    </row>
    <row r="76" spans="1:61" x14ac:dyDescent="0.2">
      <c r="A76" s="20">
        <v>74</v>
      </c>
      <c r="B76" s="27" t="s">
        <v>79</v>
      </c>
      <c r="C76" s="22">
        <v>30.162400000000002</v>
      </c>
      <c r="D76" s="22">
        <v>25.099499999999999</v>
      </c>
      <c r="E76" s="29">
        <v>7.2531999999999996</v>
      </c>
      <c r="F76" s="41">
        <v>2.4729000000000001</v>
      </c>
      <c r="G76" s="23">
        <v>21.8371</v>
      </c>
      <c r="H76" s="23">
        <v>7.5625999999999998</v>
      </c>
      <c r="I76" s="23">
        <v>29.2362</v>
      </c>
      <c r="J76" s="23">
        <v>24.5337</v>
      </c>
      <c r="K76" s="23">
        <v>14.818100000000001</v>
      </c>
      <c r="L76" s="34">
        <v>5.3318000000000003</v>
      </c>
      <c r="M76" s="23">
        <v>7.7843</v>
      </c>
      <c r="N76" s="23">
        <v>2.0211999999999999</v>
      </c>
      <c r="O76" s="24">
        <v>44586.964551999998</v>
      </c>
      <c r="P76" s="24">
        <v>40318.832819999996</v>
      </c>
      <c r="Q76" s="24">
        <v>84905.797372000001</v>
      </c>
      <c r="R76" s="24">
        <v>10721.897836</v>
      </c>
      <c r="S76" s="24">
        <v>3972.3676440000004</v>
      </c>
      <c r="T76" s="24">
        <v>14694.26548</v>
      </c>
      <c r="U76" s="24">
        <v>32280.256333000001</v>
      </c>
      <c r="V76" s="24">
        <v>12148.258136</v>
      </c>
      <c r="W76" s="24">
        <v>44428.514469000002</v>
      </c>
      <c r="X76" s="24">
        <v>42739.231332000003</v>
      </c>
      <c r="Y76" s="24">
        <v>39047.346246000001</v>
      </c>
      <c r="Z76" s="24">
        <v>81786.577577999997</v>
      </c>
      <c r="AA76" s="24">
        <v>21661.987666000001</v>
      </c>
      <c r="AB76" s="24">
        <v>8485.9862440000015</v>
      </c>
      <c r="AC76" s="24">
        <v>30147.973910000001</v>
      </c>
      <c r="AD76" s="24">
        <v>11379.556798</v>
      </c>
      <c r="AE76" s="24">
        <v>3216.901496</v>
      </c>
      <c r="AF76" s="24">
        <v>14596.458294</v>
      </c>
      <c r="AG76" s="25">
        <f t="shared" si="35"/>
        <v>4.3232719972119638E-2</v>
      </c>
      <c r="AH76" s="25">
        <f t="shared" si="36"/>
        <v>3.2562688536874607E-2</v>
      </c>
      <c r="AI76" s="25">
        <f t="shared" si="37"/>
        <v>3.8138529406309907E-2</v>
      </c>
      <c r="AJ76" s="25">
        <f t="shared" si="38"/>
        <v>-0.50503628746734242</v>
      </c>
      <c r="AK76" s="25">
        <f t="shared" si="39"/>
        <v>-0.53189086927772777</v>
      </c>
      <c r="AL76" s="35">
        <f t="shared" si="40"/>
        <v>-0.51259525685319929</v>
      </c>
      <c r="AM76" s="25">
        <f t="shared" si="41"/>
        <v>1.8366883619468712</v>
      </c>
      <c r="AN76" s="25">
        <f t="shared" si="44"/>
        <v>2.7763848694482998</v>
      </c>
      <c r="AO76" s="32">
        <f t="shared" si="42"/>
        <v>2.0437873060797718</v>
      </c>
      <c r="AP76" s="24">
        <f t="shared" si="45"/>
        <v>1847.7332199999946</v>
      </c>
      <c r="AQ76" s="24">
        <f t="shared" si="46"/>
        <v>1271.486573999995</v>
      </c>
      <c r="AR76" s="24">
        <f t="shared" si="47"/>
        <v>3119.2197940000042</v>
      </c>
      <c r="AS76" s="24">
        <f t="shared" si="48"/>
        <v>-10940.089830000001</v>
      </c>
      <c r="AT76" s="24">
        <f t="shared" si="49"/>
        <v>-4513.6186000000016</v>
      </c>
      <c r="AU76" s="24">
        <f t="shared" si="50"/>
        <v>-15453.708430000001</v>
      </c>
      <c r="AV76" s="24">
        <f t="shared" si="51"/>
        <v>20900.699535</v>
      </c>
      <c r="AW76" s="24">
        <f t="shared" si="52"/>
        <v>8931.35664</v>
      </c>
      <c r="AX76" s="24">
        <f t="shared" si="53"/>
        <v>29832.056175000002</v>
      </c>
      <c r="AY76" s="52">
        <v>0.27525796741868447</v>
      </c>
      <c r="AZ76" s="35">
        <v>4.7637661666542395E-2</v>
      </c>
      <c r="BA76" s="32">
        <v>0.14403377586324276</v>
      </c>
      <c r="BB76" s="25">
        <v>0.26785061300696916</v>
      </c>
      <c r="BC76" s="25">
        <v>9.8734456580119478E-2</v>
      </c>
      <c r="BD76" s="25">
        <v>4.7803324427530915E-2</v>
      </c>
      <c r="BE76" s="56">
        <f t="shared" si="54"/>
        <v>-0.62950890740048648</v>
      </c>
      <c r="BF76" s="55">
        <f t="shared" si="55"/>
        <v>1.699120221713295</v>
      </c>
      <c r="BG76" s="55">
        <f t="shared" si="56"/>
        <v>0.72966545014402451</v>
      </c>
      <c r="BH76" s="56">
        <f t="shared" si="57"/>
        <v>0.27033454985597555</v>
      </c>
    </row>
    <row r="77" spans="1:61" x14ac:dyDescent="0.2">
      <c r="A77" s="20">
        <v>75</v>
      </c>
      <c r="B77" s="27" t="s">
        <v>80</v>
      </c>
      <c r="C77" s="38">
        <v>15.812099999999999</v>
      </c>
      <c r="D77" s="38">
        <v>14.2483</v>
      </c>
      <c r="E77" s="39">
        <v>4.8612000000000002</v>
      </c>
      <c r="F77" s="45">
        <v>8.5114000000000001</v>
      </c>
      <c r="G77" s="40">
        <v>2.0505</v>
      </c>
      <c r="H77" s="40">
        <v>1.4822</v>
      </c>
      <c r="I77" s="40">
        <v>18.968</v>
      </c>
      <c r="J77" s="40">
        <v>21.517199999999999</v>
      </c>
      <c r="K77" s="23">
        <v>9.7624000000000013</v>
      </c>
      <c r="L77" s="34">
        <v>6.2103999999999999</v>
      </c>
      <c r="M77" s="40">
        <v>2.5285000000000002</v>
      </c>
      <c r="N77" s="40">
        <v>1.0499000000000001</v>
      </c>
      <c r="O77" s="24">
        <v>37075.895837999997</v>
      </c>
      <c r="P77" s="24">
        <v>37734.912753999997</v>
      </c>
      <c r="Q77" s="24">
        <v>74810.808591999987</v>
      </c>
      <c r="R77" s="24">
        <v>11398.444536000001</v>
      </c>
      <c r="S77" s="24">
        <v>22541.421532000004</v>
      </c>
      <c r="T77" s="24">
        <v>33939.866068000003</v>
      </c>
      <c r="U77" s="24">
        <v>4807.9713899999997</v>
      </c>
      <c r="V77" s="24">
        <v>3925.428836</v>
      </c>
      <c r="W77" s="24">
        <v>8733.4002259999997</v>
      </c>
      <c r="X77" s="24">
        <v>44587.508560000002</v>
      </c>
      <c r="Y77" s="24">
        <v>57128.596343999998</v>
      </c>
      <c r="Z77" s="24">
        <v>101716.10490400001</v>
      </c>
      <c r="AA77" s="24">
        <v>22948.180808000005</v>
      </c>
      <c r="AB77" s="24">
        <v>16488.736207999998</v>
      </c>
      <c r="AC77" s="24">
        <v>39436.917016000007</v>
      </c>
      <c r="AD77" s="24">
        <v>5943.6690950000002</v>
      </c>
      <c r="AE77" s="24">
        <v>2787.5054980000004</v>
      </c>
      <c r="AF77" s="24">
        <v>8731.1745929999997</v>
      </c>
      <c r="AG77" s="25">
        <f t="shared" si="35"/>
        <v>-0.16846899422271744</v>
      </c>
      <c r="AH77" s="25">
        <f t="shared" si="36"/>
        <v>-0.33947418335330493</v>
      </c>
      <c r="AI77" s="25">
        <f t="shared" si="37"/>
        <v>-0.2645136317144009</v>
      </c>
      <c r="AJ77" s="25">
        <f t="shared" si="38"/>
        <v>-0.50329637754874368</v>
      </c>
      <c r="AK77" s="25">
        <f t="shared" si="39"/>
        <v>0.36708000222984749</v>
      </c>
      <c r="AL77" s="25">
        <f t="shared" si="40"/>
        <v>-0.13938845538483113</v>
      </c>
      <c r="AM77" s="25">
        <f t="shared" si="41"/>
        <v>-0.19107687303039544</v>
      </c>
      <c r="AN77" s="25">
        <f t="shared" si="44"/>
        <v>0.40822281384429382</v>
      </c>
      <c r="AO77" s="25">
        <f t="shared" si="42"/>
        <v>2.5490648208825739E-4</v>
      </c>
      <c r="AP77" s="24">
        <f t="shared" si="45"/>
        <v>-7511.6127220000053</v>
      </c>
      <c r="AQ77" s="24">
        <f t="shared" si="46"/>
        <v>-19393.683590000001</v>
      </c>
      <c r="AR77" s="24">
        <f t="shared" si="47"/>
        <v>-26905.29631200002</v>
      </c>
      <c r="AS77" s="24">
        <f t="shared" si="48"/>
        <v>-11549.736272000004</v>
      </c>
      <c r="AT77" s="24">
        <f t="shared" si="49"/>
        <v>6052.6853240000055</v>
      </c>
      <c r="AU77" s="24">
        <f t="shared" si="50"/>
        <v>-5497.0509480000037</v>
      </c>
      <c r="AV77" s="24">
        <f t="shared" si="51"/>
        <v>-1135.6977050000005</v>
      </c>
      <c r="AW77" s="24">
        <f t="shared" si="52"/>
        <v>1137.9233379999996</v>
      </c>
      <c r="AX77" s="24">
        <f t="shared" si="53"/>
        <v>2.2256330000000162</v>
      </c>
      <c r="AY77" s="52">
        <v>0.14982657994536525</v>
      </c>
      <c r="AZ77" s="25">
        <v>6.7972718815339395E-2</v>
      </c>
      <c r="BA77" s="25">
        <v>1.7490727767586058E-2</v>
      </c>
      <c r="BB77" s="25">
        <v>0.20320096710743177</v>
      </c>
      <c r="BC77" s="25">
        <v>7.8784177637848146E-2</v>
      </c>
      <c r="BD77" s="25">
        <v>1.744249962143081E-2</v>
      </c>
      <c r="BE77" s="55">
        <f t="shared" si="54"/>
        <v>0.97758750861197341</v>
      </c>
      <c r="BF77" s="56">
        <f t="shared" si="55"/>
        <v>-0.49433337556734536</v>
      </c>
      <c r="BG77" s="56">
        <f t="shared" si="56"/>
        <v>0.33584235462693696</v>
      </c>
      <c r="BH77" s="55">
        <f t="shared" si="57"/>
        <v>0.6641576453730631</v>
      </c>
      <c r="BI77" s="18"/>
    </row>
    <row r="78" spans="1:61" x14ac:dyDescent="0.2">
      <c r="A78" s="20">
        <v>76</v>
      </c>
      <c r="B78" s="27" t="s">
        <v>81</v>
      </c>
      <c r="C78" s="22">
        <v>18.5017</v>
      </c>
      <c r="D78" s="22">
        <v>15.459199999999999</v>
      </c>
      <c r="E78" s="29">
        <v>11.011799999999999</v>
      </c>
      <c r="F78" s="29">
        <v>7.7260999999999997</v>
      </c>
      <c r="G78" s="23">
        <v>5.0980999999999996</v>
      </c>
      <c r="H78" s="23">
        <v>0.99550000000000005</v>
      </c>
      <c r="I78" s="34">
        <v>11.8264</v>
      </c>
      <c r="J78" s="23">
        <v>15.2216</v>
      </c>
      <c r="K78" s="34">
        <v>8.3050999999999995</v>
      </c>
      <c r="L78" s="23">
        <v>9.6533999999999995</v>
      </c>
      <c r="M78" s="23">
        <v>2.2490000000000001</v>
      </c>
      <c r="N78" s="23">
        <v>1.0290999999999999</v>
      </c>
      <c r="O78" s="24">
        <v>186027.19282</v>
      </c>
      <c r="P78" s="24">
        <v>175939.91846400002</v>
      </c>
      <c r="Q78" s="24">
        <v>361967.11128399998</v>
      </c>
      <c r="R78" s="24">
        <v>110719.24428</v>
      </c>
      <c r="S78" s="24">
        <v>87930.126011999993</v>
      </c>
      <c r="T78" s="24">
        <v>198649.37029200001</v>
      </c>
      <c r="U78" s="24">
        <v>51259.35626</v>
      </c>
      <c r="V78" s="24">
        <v>11329.70586</v>
      </c>
      <c r="W78" s="24">
        <v>62589.062120000002</v>
      </c>
      <c r="X78" s="24">
        <v>119703.74593599999</v>
      </c>
      <c r="Y78" s="24">
        <v>174538.17196800001</v>
      </c>
      <c r="Z78" s="24">
        <v>294241.91790400003</v>
      </c>
      <c r="AA78" s="24">
        <v>84062.062873999996</v>
      </c>
      <c r="AB78" s="24">
        <v>110690.51803199999</v>
      </c>
      <c r="AC78" s="24">
        <v>194752.58090599999</v>
      </c>
      <c r="AD78" s="24">
        <v>22763.793260000002</v>
      </c>
      <c r="AE78" s="24">
        <v>11800.154568</v>
      </c>
      <c r="AF78" s="24">
        <v>34563.947828000004</v>
      </c>
      <c r="AG78" s="25">
        <f t="shared" si="35"/>
        <v>0.5540632531204166</v>
      </c>
      <c r="AH78" s="25">
        <f t="shared" si="36"/>
        <v>8.031174385491946E-3</v>
      </c>
      <c r="AI78" s="25">
        <f t="shared" si="37"/>
        <v>0.23016840653579518</v>
      </c>
      <c r="AJ78" s="25">
        <f t="shared" si="38"/>
        <v>0.31711310066178422</v>
      </c>
      <c r="AK78" s="25">
        <f t="shared" si="39"/>
        <v>-0.20562187642323704</v>
      </c>
      <c r="AL78" s="32">
        <f t="shared" si="40"/>
        <v>2.0008922951736619E-2</v>
      </c>
      <c r="AM78" s="25">
        <f t="shared" si="41"/>
        <v>1.2517932611025651</v>
      </c>
      <c r="AN78" s="25">
        <f t="shared" si="44"/>
        <v>-3.9868012345853243E-2</v>
      </c>
      <c r="AO78" s="32">
        <f t="shared" si="42"/>
        <v>0.81081925107227071</v>
      </c>
      <c r="AP78" s="24">
        <f t="shared" si="45"/>
        <v>66323.446884000005</v>
      </c>
      <c r="AQ78" s="24">
        <f t="shared" si="46"/>
        <v>1401.746496000007</v>
      </c>
      <c r="AR78" s="24">
        <f t="shared" si="47"/>
        <v>67725.193379999953</v>
      </c>
      <c r="AS78" s="24">
        <f t="shared" si="48"/>
        <v>26657.181406000003</v>
      </c>
      <c r="AT78" s="24">
        <f t="shared" si="49"/>
        <v>-22760.392019999999</v>
      </c>
      <c r="AU78" s="31">
        <f t="shared" si="50"/>
        <v>3896.7893860000186</v>
      </c>
      <c r="AV78" s="24">
        <f t="shared" si="51"/>
        <v>28495.562999999998</v>
      </c>
      <c r="AW78" s="24">
        <f t="shared" si="52"/>
        <v>-470.4487079999999</v>
      </c>
      <c r="AX78" s="24">
        <f t="shared" si="53"/>
        <v>28025.114291999998</v>
      </c>
      <c r="AY78" s="52">
        <v>0.1688632285496223</v>
      </c>
      <c r="AZ78" s="25">
        <v>9.2672988708461468E-2</v>
      </c>
      <c r="BA78" s="25">
        <v>2.9198760804496463E-2</v>
      </c>
      <c r="BB78" s="25">
        <v>0.13629744272756161</v>
      </c>
      <c r="BC78" s="25">
        <v>9.0212431087880324E-2</v>
      </c>
      <c r="BD78" s="25">
        <v>1.6010559382848611E-2</v>
      </c>
      <c r="BE78" s="26">
        <f t="shared" si="54"/>
        <v>-0.20582797883237147</v>
      </c>
      <c r="BF78" s="26">
        <f t="shared" si="55"/>
        <v>0.25917304229599236</v>
      </c>
      <c r="BG78" s="26">
        <f t="shared" si="56"/>
        <v>0.5573601573327458</v>
      </c>
      <c r="BH78" s="26">
        <f t="shared" si="57"/>
        <v>0.44263984266725415</v>
      </c>
    </row>
    <row r="79" spans="1:61" x14ac:dyDescent="0.2">
      <c r="A79" s="20">
        <v>77</v>
      </c>
      <c r="B79" s="27" t="s">
        <v>82</v>
      </c>
      <c r="C79" s="22">
        <v>14.797700000000001</v>
      </c>
      <c r="D79" s="22">
        <v>14.779500000000001</v>
      </c>
      <c r="E79" s="29">
        <v>11.1066</v>
      </c>
      <c r="F79" s="29">
        <v>8.1575000000000006</v>
      </c>
      <c r="G79" s="23">
        <v>3.7158000000000002</v>
      </c>
      <c r="H79" s="23">
        <v>0.57520000000000004</v>
      </c>
      <c r="I79" s="23">
        <v>17.621700000000001</v>
      </c>
      <c r="J79" s="23">
        <v>17.495200000000001</v>
      </c>
      <c r="K79" s="23">
        <v>11.289400000000001</v>
      </c>
      <c r="L79" s="23">
        <v>10.4815</v>
      </c>
      <c r="M79" s="23">
        <v>2.2658</v>
      </c>
      <c r="N79" s="23">
        <v>0.83420000000000005</v>
      </c>
      <c r="O79" s="24">
        <v>187070.89565299999</v>
      </c>
      <c r="P79" s="24">
        <v>208545.24798000001</v>
      </c>
      <c r="Q79" s="24">
        <v>395616.14363299997</v>
      </c>
      <c r="R79" s="24">
        <v>140408.41547400001</v>
      </c>
      <c r="S79" s="24">
        <v>115105.91430000002</v>
      </c>
      <c r="T79" s="24">
        <v>255514.32977400004</v>
      </c>
      <c r="U79" s="24">
        <v>46974.734862000005</v>
      </c>
      <c r="V79" s="24">
        <v>8116.3250880000005</v>
      </c>
      <c r="W79" s="24">
        <v>55091.059950000003</v>
      </c>
      <c r="X79" s="24">
        <v>223270.28712300002</v>
      </c>
      <c r="Y79" s="24">
        <v>247418.34306399999</v>
      </c>
      <c r="Z79" s="24">
        <v>470688.63018700003</v>
      </c>
      <c r="AA79" s="24">
        <v>143038.842986</v>
      </c>
      <c r="AB79" s="24">
        <v>148230.10670500001</v>
      </c>
      <c r="AC79" s="24">
        <v>291268.94969100005</v>
      </c>
      <c r="AD79" s="24">
        <v>28708.116502000001</v>
      </c>
      <c r="AE79" s="24">
        <v>11797.314794</v>
      </c>
      <c r="AF79" s="24">
        <v>40505.431296000002</v>
      </c>
      <c r="AG79" s="25">
        <f t="shared" si="35"/>
        <v>-0.16213259693645543</v>
      </c>
      <c r="AH79" s="25">
        <f t="shared" si="36"/>
        <v>-0.15711484687270993</v>
      </c>
      <c r="AI79" s="25">
        <f t="shared" si="37"/>
        <v>-0.1594950073983612</v>
      </c>
      <c r="AJ79" s="25">
        <f t="shared" si="38"/>
        <v>-1.8389602831571095E-2</v>
      </c>
      <c r="AK79" s="25">
        <f t="shared" si="39"/>
        <v>-0.2234646735492275</v>
      </c>
      <c r="AL79" s="25">
        <f t="shared" si="40"/>
        <v>-0.12275465666673768</v>
      </c>
      <c r="AM79" s="25">
        <f t="shared" si="41"/>
        <v>0.6362875933963632</v>
      </c>
      <c r="AN79" s="25">
        <f t="shared" si="44"/>
        <v>-0.31201928322469752</v>
      </c>
      <c r="AO79" s="25">
        <f t="shared" si="42"/>
        <v>0.36009068876253059</v>
      </c>
      <c r="AP79" s="24">
        <f t="shared" si="45"/>
        <v>-36199.391470000031</v>
      </c>
      <c r="AQ79" s="24">
        <f t="shared" si="46"/>
        <v>-38873.095083999971</v>
      </c>
      <c r="AR79" s="24">
        <f t="shared" si="47"/>
        <v>-75072.486554000061</v>
      </c>
      <c r="AS79" s="24">
        <f t="shared" si="48"/>
        <v>-2630.4275119999947</v>
      </c>
      <c r="AT79" s="24">
        <f t="shared" si="49"/>
        <v>-33124.192404999994</v>
      </c>
      <c r="AU79" s="24">
        <f t="shared" si="50"/>
        <v>-35754.619917000004</v>
      </c>
      <c r="AV79" s="24">
        <f t="shared" si="51"/>
        <v>18266.618360000004</v>
      </c>
      <c r="AW79" s="24">
        <f t="shared" si="52"/>
        <v>-3680.9897059999994</v>
      </c>
      <c r="AX79" s="24">
        <f t="shared" si="53"/>
        <v>14585.628654</v>
      </c>
      <c r="AY79" s="52">
        <v>0.1478810046201583</v>
      </c>
      <c r="AZ79" s="25">
        <v>9.5511056335653766E-2</v>
      </c>
      <c r="BA79" s="25">
        <v>2.0592995058748155E-2</v>
      </c>
      <c r="BB79" s="25">
        <v>0.17554977841741057</v>
      </c>
      <c r="BC79" s="25">
        <v>0.10863274848558087</v>
      </c>
      <c r="BD79" s="25">
        <v>1.5107055987074571E-2</v>
      </c>
      <c r="BE79" s="26">
        <f t="shared" si="54"/>
        <v>-0.18020644338576242</v>
      </c>
      <c r="BF79" s="26">
        <f t="shared" si="55"/>
        <v>0.21981929710452763</v>
      </c>
      <c r="BG79" s="26">
        <f t="shared" si="56"/>
        <v>0.54951288093387907</v>
      </c>
      <c r="BH79" s="26">
        <f t="shared" si="57"/>
        <v>0.45048711906612082</v>
      </c>
    </row>
    <row r="80" spans="1:61" x14ac:dyDescent="0.2">
      <c r="A80" s="20">
        <v>78</v>
      </c>
      <c r="B80" s="27" t="s">
        <v>83</v>
      </c>
      <c r="C80" s="22">
        <v>19.697099999999999</v>
      </c>
      <c r="D80" s="22">
        <v>17.293099999999999</v>
      </c>
      <c r="E80" s="29">
        <v>12.628399999999999</v>
      </c>
      <c r="F80" s="29">
        <v>8.1989999999999998</v>
      </c>
      <c r="G80" s="23">
        <v>3.6318000000000001</v>
      </c>
      <c r="H80" s="23">
        <v>1.1999</v>
      </c>
      <c r="I80" s="23">
        <v>17.128</v>
      </c>
      <c r="J80" s="23">
        <v>15.8072</v>
      </c>
      <c r="K80" s="23">
        <v>10.662700000000001</v>
      </c>
      <c r="L80" s="23">
        <v>10.7807</v>
      </c>
      <c r="M80" s="23">
        <v>4.1246</v>
      </c>
      <c r="N80" s="23">
        <v>1.4101999999999999</v>
      </c>
      <c r="O80" s="24">
        <v>204476.382984</v>
      </c>
      <c r="P80" s="24">
        <v>203712.02627599999</v>
      </c>
      <c r="Q80" s="24">
        <v>408188.40925999999</v>
      </c>
      <c r="R80" s="24">
        <v>131095.925536</v>
      </c>
      <c r="S80" s="24">
        <v>96583.892039999992</v>
      </c>
      <c r="T80" s="24">
        <v>227679.817576</v>
      </c>
      <c r="U80" s="24">
        <v>37701.861072</v>
      </c>
      <c r="V80" s="24">
        <v>14134.774003999999</v>
      </c>
      <c r="W80" s="24">
        <v>51836.635075999999</v>
      </c>
      <c r="X80" s="24">
        <v>178721.43088000003</v>
      </c>
      <c r="Y80" s="24">
        <v>187286.07668</v>
      </c>
      <c r="Z80" s="24">
        <v>366007.50756000006</v>
      </c>
      <c r="AA80" s="24">
        <v>111259.51664200002</v>
      </c>
      <c r="AB80" s="24">
        <v>127731.350705</v>
      </c>
      <c r="AC80" s="24">
        <v>238990.86734700002</v>
      </c>
      <c r="AD80" s="24">
        <v>43037.973716</v>
      </c>
      <c r="AE80" s="24">
        <v>16708.261129999999</v>
      </c>
      <c r="AF80" s="24">
        <v>59746.234845999999</v>
      </c>
      <c r="AG80" s="25">
        <f t="shared" ref="AG80:AG96" si="58">O80/X80-1</f>
        <v>0.14410668030793006</v>
      </c>
      <c r="AH80" s="25">
        <f t="shared" ref="AH80:AH96" si="59">P80/Y80-1</f>
        <v>8.7705129431835172E-2</v>
      </c>
      <c r="AI80" s="25">
        <f t="shared" ref="AI80:AI96" si="60">Q80/Z80-1</f>
        <v>0.1152460013216674</v>
      </c>
      <c r="AJ80" s="25">
        <f t="shared" ref="AJ80:AJ96" si="61">R80/AA80-1</f>
        <v>0.17828954765125959</v>
      </c>
      <c r="AK80" s="25">
        <f t="shared" ref="AK80:AK96" si="62">S80/AB80-1</f>
        <v>-0.24385132148908495</v>
      </c>
      <c r="AL80" s="25">
        <f t="shared" ref="AL80:AL96" si="63">T80/AC80-1</f>
        <v>-4.7328376588453791E-2</v>
      </c>
      <c r="AM80" s="25">
        <f t="shared" ref="AM80:AM96" si="64">U80/AD80-1</f>
        <v>-0.12398614951558984</v>
      </c>
      <c r="AN80" s="25">
        <f t="shared" si="44"/>
        <v>-0.15402483274451917</v>
      </c>
      <c r="AO80" s="25">
        <f t="shared" ref="AO80:AO96" si="65">W80/AF80-1</f>
        <v>-0.13238658118603686</v>
      </c>
      <c r="AP80" s="24">
        <f t="shared" si="45"/>
        <v>25754.952103999967</v>
      </c>
      <c r="AQ80" s="24">
        <f t="shared" si="46"/>
        <v>16425.949595999991</v>
      </c>
      <c r="AR80" s="24">
        <f t="shared" si="47"/>
        <v>42180.901699999929</v>
      </c>
      <c r="AS80" s="24">
        <f t="shared" si="48"/>
        <v>19836.408893999978</v>
      </c>
      <c r="AT80" s="24">
        <f t="shared" si="49"/>
        <v>-31147.458665000013</v>
      </c>
      <c r="AU80" s="24">
        <f t="shared" si="50"/>
        <v>-11311.04977100002</v>
      </c>
      <c r="AV80" s="24">
        <f t="shared" si="51"/>
        <v>-5336.1126440000007</v>
      </c>
      <c r="AW80" s="24">
        <f t="shared" si="52"/>
        <v>-2573.487126</v>
      </c>
      <c r="AX80" s="24">
        <f t="shared" si="53"/>
        <v>-7909.5997700000007</v>
      </c>
      <c r="AY80" s="52">
        <v>0.18419223377103922</v>
      </c>
      <c r="AZ80" s="25">
        <v>0.10273896375434322</v>
      </c>
      <c r="BA80" s="25">
        <v>2.3390927790262171E-2</v>
      </c>
      <c r="BB80" s="25">
        <v>0.16425701816797944</v>
      </c>
      <c r="BC80" s="25">
        <v>0.10725443175058937</v>
      </c>
      <c r="BD80" s="25">
        <v>2.6812942849154565E-2</v>
      </c>
      <c r="BE80" s="26">
        <f t="shared" si="54"/>
        <v>-0.26325786522268935</v>
      </c>
      <c r="BF80" s="26">
        <f t="shared" si="55"/>
        <v>0.35732701144106849</v>
      </c>
      <c r="BG80" s="26">
        <f t="shared" si="56"/>
        <v>0.57579071755993438</v>
      </c>
      <c r="BH80" s="26">
        <f t="shared" si="57"/>
        <v>0.42420928244006556</v>
      </c>
    </row>
    <row r="81" spans="1:61" x14ac:dyDescent="0.2">
      <c r="A81" s="20">
        <v>79</v>
      </c>
      <c r="B81" s="27" t="s">
        <v>84</v>
      </c>
      <c r="C81" s="22">
        <v>15.0364</v>
      </c>
      <c r="D81" s="22">
        <v>13.287699999999999</v>
      </c>
      <c r="E81" s="29">
        <v>8.7965999999999998</v>
      </c>
      <c r="F81" s="29">
        <v>6.1281999999999996</v>
      </c>
      <c r="G81" s="23">
        <v>1.5441</v>
      </c>
      <c r="H81" s="23">
        <v>0.22819999999999999</v>
      </c>
      <c r="I81" s="23">
        <v>24.4056</v>
      </c>
      <c r="J81" s="23">
        <v>23.331</v>
      </c>
      <c r="K81" s="23">
        <v>12.730700000000001</v>
      </c>
      <c r="L81" s="23">
        <v>9.6829999999999998</v>
      </c>
      <c r="M81" s="23">
        <v>8.9440000000000008</v>
      </c>
      <c r="N81" s="23">
        <v>3.218</v>
      </c>
      <c r="O81" s="24">
        <v>172907.92415599999</v>
      </c>
      <c r="P81" s="24">
        <v>174699.371365</v>
      </c>
      <c r="Q81" s="24">
        <v>347607.29552099999</v>
      </c>
      <c r="R81" s="24">
        <v>101154.654414</v>
      </c>
      <c r="S81" s="24">
        <v>80570.203089999995</v>
      </c>
      <c r="T81" s="24">
        <v>181724.85750400001</v>
      </c>
      <c r="U81" s="24">
        <v>17756.053689</v>
      </c>
      <c r="V81" s="24">
        <v>3000.2480899999996</v>
      </c>
      <c r="W81" s="24">
        <v>20756.301779000001</v>
      </c>
      <c r="X81" s="24">
        <v>282835.76623199997</v>
      </c>
      <c r="Y81" s="24">
        <v>309329.86391999997</v>
      </c>
      <c r="Z81" s="24">
        <v>592165.63015199988</v>
      </c>
      <c r="AA81" s="24">
        <v>147535.70037900002</v>
      </c>
      <c r="AB81" s="24">
        <v>128380.31256000001</v>
      </c>
      <c r="AC81" s="24">
        <v>275916.01293900004</v>
      </c>
      <c r="AD81" s="24">
        <v>103651.74768</v>
      </c>
      <c r="AE81" s="24">
        <v>42665.273760000004</v>
      </c>
      <c r="AF81" s="24">
        <v>146317.02144000001</v>
      </c>
      <c r="AG81" s="25">
        <f t="shared" si="58"/>
        <v>-0.38866315791840178</v>
      </c>
      <c r="AH81" s="25">
        <f t="shared" si="59"/>
        <v>-0.43523276688803192</v>
      </c>
      <c r="AI81" s="25">
        <f t="shared" si="60"/>
        <v>-0.41298974843951264</v>
      </c>
      <c r="AJ81" s="25">
        <f t="shared" si="61"/>
        <v>-0.31437167984327274</v>
      </c>
      <c r="AK81" s="25">
        <f t="shared" si="62"/>
        <v>-0.37240997873139936</v>
      </c>
      <c r="AL81" s="25">
        <f t="shared" si="63"/>
        <v>-0.34137618339615527</v>
      </c>
      <c r="AM81" s="25">
        <f t="shared" si="64"/>
        <v>-0.82869508632099897</v>
      </c>
      <c r="AN81" s="25">
        <f t="shared" si="44"/>
        <v>-0.92967938968640063</v>
      </c>
      <c r="AO81" s="35">
        <f t="shared" si="65"/>
        <v>-0.85814157796048696</v>
      </c>
      <c r="AP81" s="24">
        <f t="shared" si="45"/>
        <v>-109927.84207599997</v>
      </c>
      <c r="AQ81" s="24">
        <f t="shared" si="46"/>
        <v>-134630.49255499998</v>
      </c>
      <c r="AR81" s="37">
        <f t="shared" si="47"/>
        <v>-244558.33463099989</v>
      </c>
      <c r="AS81" s="24">
        <f t="shared" si="48"/>
        <v>-46381.045965000012</v>
      </c>
      <c r="AT81" s="24">
        <f t="shared" si="49"/>
        <v>-47810.10947000001</v>
      </c>
      <c r="AU81" s="37">
        <f t="shared" si="50"/>
        <v>-94191.155435000022</v>
      </c>
      <c r="AV81" s="24">
        <f t="shared" si="51"/>
        <v>-85895.693991000007</v>
      </c>
      <c r="AW81" s="24">
        <f t="shared" si="52"/>
        <v>-39665.025670000003</v>
      </c>
      <c r="AX81" s="24">
        <f t="shared" si="53"/>
        <v>-125560.71966100001</v>
      </c>
      <c r="AY81" s="52">
        <v>0.14103581062688209</v>
      </c>
      <c r="AZ81" s="25">
        <v>7.3731802868858123E-2</v>
      </c>
      <c r="BA81" s="35">
        <v>8.4215201600698515E-3</v>
      </c>
      <c r="BB81" s="25">
        <v>0.23832201827724467</v>
      </c>
      <c r="BC81" s="25">
        <v>0.11104471068635656</v>
      </c>
      <c r="BD81" s="25">
        <v>5.8886510939422369E-2</v>
      </c>
      <c r="BE81" s="26">
        <f t="shared" si="54"/>
        <v>-0.20349485096111486</v>
      </c>
      <c r="BF81" s="26">
        <f t="shared" si="55"/>
        <v>0.25548466473401321</v>
      </c>
      <c r="BG81" s="26">
        <f t="shared" si="56"/>
        <v>0.55663631163817784</v>
      </c>
      <c r="BH81" s="26">
        <f t="shared" si="57"/>
        <v>0.44336368836182211</v>
      </c>
    </row>
    <row r="82" spans="1:61" ht="22.5" x14ac:dyDescent="0.2">
      <c r="A82" s="20">
        <v>80</v>
      </c>
      <c r="B82" s="27" t="s">
        <v>85</v>
      </c>
      <c r="C82" s="22">
        <v>13.339</v>
      </c>
      <c r="D82" s="22">
        <v>16.713699999999999</v>
      </c>
      <c r="E82" s="29">
        <v>13.4923</v>
      </c>
      <c r="F82" s="29">
        <v>7.4531000000000001</v>
      </c>
      <c r="G82" s="23">
        <v>1.9539</v>
      </c>
      <c r="H82" s="23">
        <v>0.45679999999999998</v>
      </c>
      <c r="I82" s="23">
        <v>23.9861</v>
      </c>
      <c r="J82" s="23">
        <v>23.232299999999999</v>
      </c>
      <c r="K82" s="23">
        <v>12.2927</v>
      </c>
      <c r="L82" s="23">
        <v>11.3409</v>
      </c>
      <c r="M82" s="23">
        <v>3.6711</v>
      </c>
      <c r="N82" s="23">
        <v>1.0479000000000001</v>
      </c>
      <c r="O82" s="24">
        <v>163283.36595000001</v>
      </c>
      <c r="P82" s="24">
        <v>228456.05542300001</v>
      </c>
      <c r="Q82" s="24">
        <v>391739.42137300002</v>
      </c>
      <c r="R82" s="24">
        <v>165159.91891500002</v>
      </c>
      <c r="S82" s="24">
        <v>101874.85874900001</v>
      </c>
      <c r="T82" s="24">
        <v>267034.77766400005</v>
      </c>
      <c r="U82" s="24">
        <v>23917.787595000002</v>
      </c>
      <c r="V82" s="24">
        <v>6243.9032720000005</v>
      </c>
      <c r="W82" s="24">
        <v>30161.690867000001</v>
      </c>
      <c r="X82" s="24">
        <v>294389.560574</v>
      </c>
      <c r="Y82" s="24">
        <v>318386.59070400003</v>
      </c>
      <c r="Z82" s="24">
        <v>612776.15127800009</v>
      </c>
      <c r="AA82" s="24">
        <v>150872.48661800002</v>
      </c>
      <c r="AB82" s="24">
        <v>155421.13723200001</v>
      </c>
      <c r="AC82" s="24">
        <v>306293.62385000003</v>
      </c>
      <c r="AD82" s="24">
        <v>45056.658474000003</v>
      </c>
      <c r="AE82" s="24">
        <v>14360.924592000001</v>
      </c>
      <c r="AF82" s="24">
        <v>59417.583066000007</v>
      </c>
      <c r="AG82" s="25">
        <f t="shared" si="58"/>
        <v>-0.44534933361213447</v>
      </c>
      <c r="AH82" s="25">
        <f t="shared" si="59"/>
        <v>-0.28245704406756034</v>
      </c>
      <c r="AI82" s="25">
        <f t="shared" si="60"/>
        <v>-0.36071366263848226</v>
      </c>
      <c r="AJ82" s="25">
        <f t="shared" si="61"/>
        <v>9.4698726171160041E-2</v>
      </c>
      <c r="AK82" s="25">
        <f t="shared" si="62"/>
        <v>-0.34452378509539849</v>
      </c>
      <c r="AL82" s="25">
        <f t="shared" si="63"/>
        <v>-0.12817389305245885</v>
      </c>
      <c r="AM82" s="25">
        <f t="shared" si="64"/>
        <v>-0.4691619750541024</v>
      </c>
      <c r="AN82" s="25">
        <f t="shared" si="44"/>
        <v>-0.5652157887189051</v>
      </c>
      <c r="AO82" s="25">
        <f t="shared" si="65"/>
        <v>-0.49237768837724472</v>
      </c>
      <c r="AP82" s="24">
        <f t="shared" si="45"/>
        <v>-131106.194624</v>
      </c>
      <c r="AQ82" s="24">
        <f t="shared" si="46"/>
        <v>-89930.535281000019</v>
      </c>
      <c r="AR82" s="37">
        <f t="shared" si="47"/>
        <v>-221036.72990500007</v>
      </c>
      <c r="AS82" s="24">
        <f t="shared" si="48"/>
        <v>14287.432296999992</v>
      </c>
      <c r="AT82" s="24">
        <f t="shared" si="49"/>
        <v>-53546.278483000002</v>
      </c>
      <c r="AU82" s="24">
        <f t="shared" si="50"/>
        <v>-39258.846185999981</v>
      </c>
      <c r="AV82" s="24">
        <f t="shared" si="51"/>
        <v>-21138.870879000002</v>
      </c>
      <c r="AW82" s="24">
        <f t="shared" si="52"/>
        <v>-8117.0213200000007</v>
      </c>
      <c r="AX82" s="24">
        <f t="shared" si="53"/>
        <v>-29255.892199000005</v>
      </c>
      <c r="AY82" s="52">
        <v>0.15119330006399115</v>
      </c>
      <c r="AZ82" s="25">
        <v>0.10306307474843536</v>
      </c>
      <c r="BA82" s="35">
        <v>1.1641017801344971E-2</v>
      </c>
      <c r="BB82" s="25">
        <v>0.23588436261318313</v>
      </c>
      <c r="BC82" s="25">
        <v>0.11790582267873133</v>
      </c>
      <c r="BD82" s="25">
        <v>2.287242850477831E-2</v>
      </c>
      <c r="BE82" s="26">
        <f t="shared" si="54"/>
        <v>-0.38317444439149806</v>
      </c>
      <c r="BF82" s="26">
        <f t="shared" si="55"/>
        <v>0.62120390588145202</v>
      </c>
      <c r="BG82" s="26">
        <f t="shared" si="56"/>
        <v>0.61849591412701532</v>
      </c>
      <c r="BH82" s="26">
        <f t="shared" si="57"/>
        <v>0.38150408587298451</v>
      </c>
    </row>
    <row r="83" spans="1:61" x14ac:dyDescent="0.2">
      <c r="A83" s="20">
        <v>81</v>
      </c>
      <c r="B83" s="27" t="s">
        <v>86</v>
      </c>
      <c r="C83" s="22">
        <v>17.8398</v>
      </c>
      <c r="D83" s="22">
        <v>22.0871</v>
      </c>
      <c r="E83" s="29">
        <v>12.3889</v>
      </c>
      <c r="F83" s="29">
        <v>7.3747999999999996</v>
      </c>
      <c r="G83" s="23">
        <v>4.5162000000000004</v>
      </c>
      <c r="H83" s="23">
        <v>3.0583</v>
      </c>
      <c r="I83" s="23">
        <v>28.943899999999999</v>
      </c>
      <c r="J83" s="33">
        <v>30.462299999999999</v>
      </c>
      <c r="K83" s="23">
        <v>12.4925</v>
      </c>
      <c r="L83" s="23">
        <v>9.7308000000000003</v>
      </c>
      <c r="M83" s="23">
        <v>7.6786000000000003</v>
      </c>
      <c r="N83" s="23">
        <v>4.7916999999999996</v>
      </c>
      <c r="O83" s="24">
        <v>148858.85915999999</v>
      </c>
      <c r="P83" s="24">
        <v>208325.08545800002</v>
      </c>
      <c r="Q83" s="24">
        <v>357183.94461800001</v>
      </c>
      <c r="R83" s="24">
        <v>103375.45938</v>
      </c>
      <c r="S83" s="24">
        <v>69558.966103999992</v>
      </c>
      <c r="T83" s="24">
        <v>172934.42548400001</v>
      </c>
      <c r="U83" s="24">
        <v>37684.076040000007</v>
      </c>
      <c r="V83" s="24">
        <v>28845.824434000002</v>
      </c>
      <c r="W83" s="24">
        <v>66529.900474000009</v>
      </c>
      <c r="X83" s="24">
        <v>243833.54396499999</v>
      </c>
      <c r="Y83" s="24">
        <v>290261.54866499995</v>
      </c>
      <c r="Z83" s="24">
        <v>534095.09262999997</v>
      </c>
      <c r="AA83" s="24">
        <v>105241.192375</v>
      </c>
      <c r="AB83" s="24">
        <v>92720.414340000003</v>
      </c>
      <c r="AC83" s="24">
        <v>197961.606715</v>
      </c>
      <c r="AD83" s="24">
        <v>64687.213910000006</v>
      </c>
      <c r="AE83" s="24">
        <v>45657.953034999991</v>
      </c>
      <c r="AF83" s="24">
        <v>110345.166945</v>
      </c>
      <c r="AG83" s="25">
        <f t="shared" si="58"/>
        <v>-0.38950623142578245</v>
      </c>
      <c r="AH83" s="25">
        <f t="shared" si="59"/>
        <v>-0.28228493778748975</v>
      </c>
      <c r="AI83" s="25">
        <f t="shared" si="60"/>
        <v>-0.33123529958092501</v>
      </c>
      <c r="AJ83" s="25">
        <f t="shared" si="61"/>
        <v>-1.77281628314504E-2</v>
      </c>
      <c r="AK83" s="25">
        <f t="shared" si="62"/>
        <v>-0.24979879998236865</v>
      </c>
      <c r="AL83" s="25">
        <f t="shared" si="63"/>
        <v>-0.12642441959481043</v>
      </c>
      <c r="AM83" s="25">
        <f t="shared" si="64"/>
        <v>-0.41744165868033434</v>
      </c>
      <c r="AN83" s="25">
        <f t="shared" si="44"/>
        <v>-0.36821906115923164</v>
      </c>
      <c r="AO83" s="25">
        <f t="shared" si="65"/>
        <v>-0.39707463121460584</v>
      </c>
      <c r="AP83" s="24">
        <f t="shared" si="45"/>
        <v>-94974.684804999997</v>
      </c>
      <c r="AQ83" s="24">
        <f t="shared" si="46"/>
        <v>-81936.463206999935</v>
      </c>
      <c r="AR83" s="37">
        <f t="shared" si="47"/>
        <v>-176911.14801199996</v>
      </c>
      <c r="AS83" s="24">
        <f t="shared" si="48"/>
        <v>-1865.7329949999985</v>
      </c>
      <c r="AT83" s="24">
        <f t="shared" si="49"/>
        <v>-23161.448236000011</v>
      </c>
      <c r="AU83" s="24">
        <f t="shared" si="50"/>
        <v>-25027.181230999995</v>
      </c>
      <c r="AV83" s="24">
        <f t="shared" si="51"/>
        <v>-27003.137869999999</v>
      </c>
      <c r="AW83" s="24">
        <f t="shared" si="52"/>
        <v>-16812.128600999989</v>
      </c>
      <c r="AX83" s="24">
        <f t="shared" si="53"/>
        <v>-43815.266470999995</v>
      </c>
      <c r="AY83" s="52">
        <v>0.20093402779337294</v>
      </c>
      <c r="AZ83" s="25">
        <v>9.7284357766404261E-2</v>
      </c>
      <c r="BA83" s="25">
        <v>3.7426432717265472E-2</v>
      </c>
      <c r="BB83" s="25">
        <v>0.29749794887177</v>
      </c>
      <c r="BC83" s="25">
        <v>0.11026720291150734</v>
      </c>
      <c r="BD83" s="25">
        <v>6.1463700541416706E-2</v>
      </c>
      <c r="BE83" s="26">
        <f t="shared" si="54"/>
        <v>-0.32712302783287528</v>
      </c>
      <c r="BF83" s="26">
        <f t="shared" si="55"/>
        <v>0.48615577789698339</v>
      </c>
      <c r="BG83" s="26">
        <f t="shared" si="56"/>
        <v>0.59777258975867908</v>
      </c>
      <c r="BH83" s="26">
        <f t="shared" si="57"/>
        <v>0.4022274102413208</v>
      </c>
    </row>
    <row r="84" spans="1:61" x14ac:dyDescent="0.2">
      <c r="A84" s="20">
        <v>82</v>
      </c>
      <c r="B84" s="27" t="s">
        <v>87</v>
      </c>
      <c r="C84" s="22">
        <v>18.5992</v>
      </c>
      <c r="D84" s="22">
        <v>16.575700000000001</v>
      </c>
      <c r="E84" s="29">
        <v>10.5502</v>
      </c>
      <c r="F84" s="36">
        <v>12.4344</v>
      </c>
      <c r="G84" s="23">
        <v>10.921099999999999</v>
      </c>
      <c r="H84" s="23">
        <v>1.2038</v>
      </c>
      <c r="I84" s="23">
        <v>18.14</v>
      </c>
      <c r="J84" s="34">
        <v>14.443899999999999</v>
      </c>
      <c r="K84" s="23">
        <v>17.221499999999999</v>
      </c>
      <c r="L84" s="33">
        <v>17.654400000000003</v>
      </c>
      <c r="M84" s="23">
        <v>6.8891999999999998</v>
      </c>
      <c r="N84" s="23">
        <v>0.84930000000000005</v>
      </c>
      <c r="O84" s="24">
        <v>88652.528823999994</v>
      </c>
      <c r="P84" s="24">
        <v>87468.808601000012</v>
      </c>
      <c r="Q84" s="24">
        <v>176121.33742500001</v>
      </c>
      <c r="R84" s="24">
        <v>50287.211794000003</v>
      </c>
      <c r="S84" s="24">
        <v>65615.458392</v>
      </c>
      <c r="T84" s="24">
        <v>115902.670186</v>
      </c>
      <c r="U84" s="24">
        <v>52055.095516999994</v>
      </c>
      <c r="V84" s="24">
        <v>6352.3683339999998</v>
      </c>
      <c r="W84" s="24">
        <v>58407.463850999993</v>
      </c>
      <c r="X84" s="24">
        <v>87091.953999999998</v>
      </c>
      <c r="Y84" s="24">
        <v>76670.387784999984</v>
      </c>
      <c r="Z84" s="24">
        <v>163762.341785</v>
      </c>
      <c r="AA84" s="24">
        <v>82682.143649999984</v>
      </c>
      <c r="AB84" s="24">
        <v>93712.203360000014</v>
      </c>
      <c r="AC84" s="24">
        <v>176394.34701</v>
      </c>
      <c r="AD84" s="24">
        <v>33075.738119999995</v>
      </c>
      <c r="AE84" s="24">
        <v>4508.2117950000002</v>
      </c>
      <c r="AF84" s="24">
        <v>37583.949914999997</v>
      </c>
      <c r="AG84" s="25">
        <f t="shared" si="58"/>
        <v>1.791870261631745E-2</v>
      </c>
      <c r="AH84" s="25">
        <f t="shared" si="59"/>
        <v>0.14084213120561073</v>
      </c>
      <c r="AI84" s="25">
        <f t="shared" si="60"/>
        <v>7.54690944528984E-2</v>
      </c>
      <c r="AJ84" s="25">
        <f t="shared" si="61"/>
        <v>-0.39180082211136513</v>
      </c>
      <c r="AK84" s="25">
        <f t="shared" si="62"/>
        <v>-0.29981948946462178</v>
      </c>
      <c r="AL84" s="25">
        <f t="shared" si="63"/>
        <v>-0.34293432782497646</v>
      </c>
      <c r="AM84" s="25">
        <f t="shared" si="64"/>
        <v>0.57381508246746282</v>
      </c>
      <c r="AN84" s="25">
        <f t="shared" si="44"/>
        <v>0.40906608270829903</v>
      </c>
      <c r="AO84" s="25">
        <f t="shared" si="65"/>
        <v>0.55405336541514494</v>
      </c>
      <c r="AP84" s="24">
        <f t="shared" si="45"/>
        <v>1560.5748239999957</v>
      </c>
      <c r="AQ84" s="24">
        <f t="shared" si="46"/>
        <v>10798.420816000027</v>
      </c>
      <c r="AR84" s="24">
        <f t="shared" si="47"/>
        <v>12358.995640000008</v>
      </c>
      <c r="AS84" s="24">
        <f t="shared" si="48"/>
        <v>-32394.931855999981</v>
      </c>
      <c r="AT84" s="24">
        <f t="shared" si="49"/>
        <v>-28096.744968000014</v>
      </c>
      <c r="AU84" s="24">
        <f t="shared" si="50"/>
        <v>-60491.676823999995</v>
      </c>
      <c r="AV84" s="24">
        <f t="shared" si="51"/>
        <v>18979.357397</v>
      </c>
      <c r="AW84" s="24">
        <f t="shared" si="52"/>
        <v>1844.1565389999996</v>
      </c>
      <c r="AX84" s="24">
        <f t="shared" si="53"/>
        <v>20823.513935999996</v>
      </c>
      <c r="AY84" s="52">
        <v>0.17536027383654937</v>
      </c>
      <c r="AZ84" s="25">
        <v>0.11540182626003147</v>
      </c>
      <c r="BA84" s="25">
        <v>5.8155070843539033E-2</v>
      </c>
      <c r="BB84" s="25">
        <v>0.16199257292578578</v>
      </c>
      <c r="BC84" s="25">
        <v>0.17448806490095703</v>
      </c>
      <c r="BD84" s="25">
        <v>3.7177782639661691E-2</v>
      </c>
      <c r="BE84" s="55">
        <f t="shared" si="54"/>
        <v>0.30481400839624362</v>
      </c>
      <c r="BF84" s="56">
        <f t="shared" si="55"/>
        <v>-0.23360724703660463</v>
      </c>
      <c r="BG84" s="56">
        <f t="shared" si="56"/>
        <v>0.43387448894231123</v>
      </c>
      <c r="BH84" s="55">
        <f t="shared" si="57"/>
        <v>0.56612551105768882</v>
      </c>
      <c r="BI84" s="18"/>
    </row>
    <row r="85" spans="1:61" ht="22.5" x14ac:dyDescent="0.2">
      <c r="A85" s="20">
        <v>83</v>
      </c>
      <c r="B85" s="21" t="s">
        <v>88</v>
      </c>
      <c r="C85" s="22">
        <v>32.237499999999997</v>
      </c>
      <c r="D85" s="22">
        <v>30.439599999999999</v>
      </c>
      <c r="E85" s="22">
        <v>10.6076</v>
      </c>
      <c r="F85" s="22">
        <v>9.9139999999999997</v>
      </c>
      <c r="G85" s="23">
        <v>7.1685999999999996</v>
      </c>
      <c r="H85" s="23">
        <v>2.5716000000000001</v>
      </c>
      <c r="I85" s="23">
        <v>21.867999999999999</v>
      </c>
      <c r="J85" s="23">
        <v>21.324200000000001</v>
      </c>
      <c r="K85" s="23">
        <v>15.2636</v>
      </c>
      <c r="L85" s="23">
        <v>11.8644</v>
      </c>
      <c r="M85" s="23">
        <v>5.3785999999999996</v>
      </c>
      <c r="N85" s="23">
        <v>1.3615999999999999</v>
      </c>
      <c r="O85" s="24">
        <v>1194008.0117499998</v>
      </c>
      <c r="P85" s="24">
        <v>1197672.8488479999</v>
      </c>
      <c r="Q85" s="24">
        <v>2391680.8605979998</v>
      </c>
      <c r="R85" s="24">
        <v>392882.80373600003</v>
      </c>
      <c r="S85" s="24">
        <v>390075.05432</v>
      </c>
      <c r="T85" s="24">
        <v>782957.85805599997</v>
      </c>
      <c r="U85" s="24">
        <v>265509.60319599998</v>
      </c>
      <c r="V85" s="24">
        <v>101181.86500800001</v>
      </c>
      <c r="W85" s="24">
        <v>366691.46820399998</v>
      </c>
      <c r="X85" s="24">
        <v>814165.32119999989</v>
      </c>
      <c r="Y85" s="24">
        <v>843199.38398000004</v>
      </c>
      <c r="Z85" s="24">
        <v>1657364.70518</v>
      </c>
      <c r="AA85" s="24">
        <v>568277.56524000003</v>
      </c>
      <c r="AB85" s="24">
        <v>469140.91836000001</v>
      </c>
      <c r="AC85" s="24">
        <v>1037418.4836</v>
      </c>
      <c r="AD85" s="24">
        <v>200250.11874000001</v>
      </c>
      <c r="AE85" s="24">
        <v>53840.251039999996</v>
      </c>
      <c r="AF85" s="24">
        <v>254090.36978000001</v>
      </c>
      <c r="AG85" s="25">
        <f t="shared" si="58"/>
        <v>0.46654245846549824</v>
      </c>
      <c r="AH85" s="25">
        <f t="shared" si="59"/>
        <v>0.42039103870646066</v>
      </c>
      <c r="AI85" s="25">
        <f t="shared" si="60"/>
        <v>0.44306250345680454</v>
      </c>
      <c r="AJ85" s="25">
        <f t="shared" si="61"/>
        <v>-0.30864276936557533</v>
      </c>
      <c r="AK85" s="25">
        <f t="shared" si="62"/>
        <v>-0.16853329340018908</v>
      </c>
      <c r="AL85" s="25">
        <f t="shared" si="63"/>
        <v>-0.24528252539031592</v>
      </c>
      <c r="AM85" s="25">
        <f t="shared" si="64"/>
        <v>0.32588986646610363</v>
      </c>
      <c r="AN85" s="25">
        <f t="shared" si="44"/>
        <v>0.87929779400226238</v>
      </c>
      <c r="AO85" s="25">
        <f t="shared" si="65"/>
        <v>0.44315374298322996</v>
      </c>
      <c r="AP85" s="24">
        <f t="shared" si="45"/>
        <v>379842.69054999994</v>
      </c>
      <c r="AQ85" s="24">
        <f t="shared" si="46"/>
        <v>354473.46486799989</v>
      </c>
      <c r="AR85" s="24">
        <f t="shared" si="47"/>
        <v>734316.15541799972</v>
      </c>
      <c r="AS85" s="24">
        <f t="shared" si="48"/>
        <v>-175394.76150399999</v>
      </c>
      <c r="AT85" s="24">
        <f t="shared" si="49"/>
        <v>-79065.864040000015</v>
      </c>
      <c r="AU85" s="24">
        <f t="shared" si="50"/>
        <v>-254460.62554400007</v>
      </c>
      <c r="AV85" s="24">
        <f t="shared" si="51"/>
        <v>65259.484455999976</v>
      </c>
      <c r="AW85" s="24">
        <f t="shared" si="52"/>
        <v>47341.613968000012</v>
      </c>
      <c r="AX85" s="24">
        <f t="shared" si="53"/>
        <v>112601.09842399997</v>
      </c>
      <c r="AY85" s="25">
        <v>0.31311387221913978</v>
      </c>
      <c r="AZ85" s="25">
        <v>0.10250321050736715</v>
      </c>
      <c r="BA85" s="25">
        <v>4.80064825581989E-2</v>
      </c>
      <c r="BB85" s="25">
        <v>0.21587915318706627</v>
      </c>
      <c r="BC85" s="25">
        <v>0.13512838969009858</v>
      </c>
      <c r="BD85" s="25">
        <v>3.3096405208615551E-2</v>
      </c>
      <c r="BE85" s="26">
        <f t="shared" si="54"/>
        <v>-7.1465317120031902E-3</v>
      </c>
      <c r="BF85" s="26">
        <f t="shared" si="55"/>
        <v>7.1979722489423636E-3</v>
      </c>
      <c r="BG85" s="26">
        <f t="shared" si="56"/>
        <v>0.50179303993638391</v>
      </c>
      <c r="BH85" s="26">
        <f t="shared" si="57"/>
        <v>0.49820696006361614</v>
      </c>
    </row>
    <row r="86" spans="1:61" x14ac:dyDescent="0.2">
      <c r="A86" s="20">
        <v>84</v>
      </c>
      <c r="B86" s="27" t="s">
        <v>89</v>
      </c>
      <c r="C86" s="22">
        <v>14.082700000000001</v>
      </c>
      <c r="D86" s="42">
        <v>11.5021</v>
      </c>
      <c r="E86" s="29">
        <v>10.0532</v>
      </c>
      <c r="F86" s="29">
        <v>6.2481</v>
      </c>
      <c r="G86" s="23">
        <v>3.0872999999999999</v>
      </c>
      <c r="H86" s="23">
        <v>1.1955</v>
      </c>
      <c r="I86" s="23">
        <v>20.9193</v>
      </c>
      <c r="J86" s="23">
        <v>20.975200000000001</v>
      </c>
      <c r="K86" s="34">
        <v>5.8823999999999996</v>
      </c>
      <c r="L86" s="34">
        <v>4.8766999999999996</v>
      </c>
      <c r="M86" s="23">
        <v>4.2930000000000001</v>
      </c>
      <c r="N86" s="23">
        <v>3.4836999999999998</v>
      </c>
      <c r="O86" s="24">
        <v>62572.534294000005</v>
      </c>
      <c r="P86" s="24">
        <v>54775.990746000003</v>
      </c>
      <c r="Q86" s="24">
        <v>117348.52504000001</v>
      </c>
      <c r="R86" s="24">
        <v>44668.579304000006</v>
      </c>
      <c r="S86" s="24">
        <v>29755.076706</v>
      </c>
      <c r="T86" s="24">
        <v>74423.656010000006</v>
      </c>
      <c r="U86" s="24">
        <v>13717.553106000001</v>
      </c>
      <c r="V86" s="24">
        <v>5693.2818299999999</v>
      </c>
      <c r="W86" s="24">
        <v>19410.834935999999</v>
      </c>
      <c r="X86" s="24">
        <v>92831.694873</v>
      </c>
      <c r="Y86" s="24">
        <v>99934.452632000015</v>
      </c>
      <c r="Z86" s="24">
        <v>192766.147505</v>
      </c>
      <c r="AA86" s="24">
        <v>26103.797063999998</v>
      </c>
      <c r="AB86" s="24">
        <v>23234.598246999998</v>
      </c>
      <c r="AC86" s="24">
        <v>49338.395311</v>
      </c>
      <c r="AD86" s="24">
        <v>19050.659730000003</v>
      </c>
      <c r="AE86" s="24">
        <v>16597.775117000001</v>
      </c>
      <c r="AF86" s="24">
        <v>35648.434847000004</v>
      </c>
      <c r="AG86" s="25">
        <f t="shared" si="58"/>
        <v>-0.32595721343229334</v>
      </c>
      <c r="AH86" s="25">
        <f t="shared" si="59"/>
        <v>-0.45188081484062503</v>
      </c>
      <c r="AI86" s="25">
        <f t="shared" si="60"/>
        <v>-0.391238936095062</v>
      </c>
      <c r="AJ86" s="25">
        <f t="shared" si="61"/>
        <v>0.71119087366806411</v>
      </c>
      <c r="AK86" s="25">
        <f t="shared" si="62"/>
        <v>0.28063659158995402</v>
      </c>
      <c r="AL86" s="32">
        <f t="shared" si="63"/>
        <v>0.50843284506675568</v>
      </c>
      <c r="AM86" s="25">
        <f t="shared" si="64"/>
        <v>-0.27994340876298884</v>
      </c>
      <c r="AN86" s="25">
        <f t="shared" si="44"/>
        <v>-0.65698524110205891</v>
      </c>
      <c r="AO86" s="25">
        <f t="shared" si="65"/>
        <v>-0.45549264590971184</v>
      </c>
      <c r="AP86" s="24">
        <f t="shared" si="45"/>
        <v>-30259.160578999996</v>
      </c>
      <c r="AQ86" s="24">
        <f t="shared" si="46"/>
        <v>-45158.461886000012</v>
      </c>
      <c r="AR86" s="24">
        <f t="shared" si="47"/>
        <v>-75417.622464999993</v>
      </c>
      <c r="AS86" s="24">
        <f t="shared" si="48"/>
        <v>18564.782240000008</v>
      </c>
      <c r="AT86" s="24">
        <f t="shared" si="49"/>
        <v>6520.4784590000017</v>
      </c>
      <c r="AU86" s="31">
        <f t="shared" si="50"/>
        <v>25085.260699000006</v>
      </c>
      <c r="AV86" s="24">
        <f t="shared" si="51"/>
        <v>-5333.1066240000018</v>
      </c>
      <c r="AW86" s="24">
        <f t="shared" si="52"/>
        <v>-10904.493287000001</v>
      </c>
      <c r="AX86" s="24">
        <f t="shared" si="53"/>
        <v>-16237.599911000005</v>
      </c>
      <c r="AY86" s="52">
        <v>0.12747681276804687</v>
      </c>
      <c r="AZ86" s="25">
        <v>8.0847121508058256E-2</v>
      </c>
      <c r="BA86" s="25">
        <v>2.1086173600942046E-2</v>
      </c>
      <c r="BB86" s="25">
        <v>0.20948242614665041</v>
      </c>
      <c r="BC86" s="25">
        <v>5.3616918145146394E-2</v>
      </c>
      <c r="BD86" s="25">
        <v>3.8739792835703467E-2</v>
      </c>
      <c r="BE86" s="26">
        <f t="shared" si="54"/>
        <v>-0.33387009012539881</v>
      </c>
      <c r="BF86" s="26">
        <f t="shared" si="55"/>
        <v>0.50120867592966922</v>
      </c>
      <c r="BG86" s="26">
        <f t="shared" si="56"/>
        <v>0.6001932946964883</v>
      </c>
      <c r="BH86" s="26">
        <f t="shared" si="57"/>
        <v>0.3998067053035117</v>
      </c>
    </row>
    <row r="87" spans="1:61" ht="22.5" x14ac:dyDescent="0.2">
      <c r="A87" s="20">
        <v>85</v>
      </c>
      <c r="B87" s="27" t="s">
        <v>90</v>
      </c>
      <c r="C87" s="22">
        <v>23.542999999999999</v>
      </c>
      <c r="D87" s="22">
        <v>21.7621</v>
      </c>
      <c r="E87" s="29">
        <v>11.778600000000001</v>
      </c>
      <c r="F87" s="29">
        <v>10.210699999999999</v>
      </c>
      <c r="G87" s="23">
        <v>6.4077000000000002</v>
      </c>
      <c r="H87" s="23">
        <v>5.1325000000000003</v>
      </c>
      <c r="I87" s="34">
        <v>13.229200000000001</v>
      </c>
      <c r="J87" s="23">
        <v>18.805099999999999</v>
      </c>
      <c r="K87" s="33">
        <v>23.935000000000002</v>
      </c>
      <c r="L87" s="23">
        <v>16.474899999999998</v>
      </c>
      <c r="M87" s="23">
        <v>5.2358000000000002</v>
      </c>
      <c r="N87" s="23">
        <v>3.0527000000000002</v>
      </c>
      <c r="O87" s="24">
        <v>106787.28112</v>
      </c>
      <c r="P87" s="24">
        <v>103165.193639</v>
      </c>
      <c r="Q87" s="24">
        <v>209952.474759</v>
      </c>
      <c r="R87" s="24">
        <v>53425.845024000009</v>
      </c>
      <c r="S87" s="24">
        <v>48404.742312999995</v>
      </c>
      <c r="T87" s="24">
        <v>101830.587337</v>
      </c>
      <c r="U87" s="24">
        <v>29064.301968000003</v>
      </c>
      <c r="V87" s="24">
        <v>24331.078175000002</v>
      </c>
      <c r="W87" s="24">
        <v>53395.380143000002</v>
      </c>
      <c r="X87" s="24">
        <v>59246.310740000008</v>
      </c>
      <c r="Y87" s="24">
        <v>88281.106102999998</v>
      </c>
      <c r="Z87" s="24">
        <v>147527.41684300001</v>
      </c>
      <c r="AA87" s="24">
        <v>107191.70075000002</v>
      </c>
      <c r="AB87" s="24">
        <v>77341.912296999988</v>
      </c>
      <c r="AC87" s="24">
        <v>184533.61304700002</v>
      </c>
      <c r="AD87" s="24">
        <v>23448.268510000002</v>
      </c>
      <c r="AE87" s="24">
        <v>14330.991731</v>
      </c>
      <c r="AF87" s="24">
        <v>37779.260241000004</v>
      </c>
      <c r="AG87" s="25">
        <f t="shared" si="58"/>
        <v>0.80242921097030973</v>
      </c>
      <c r="AH87" s="25">
        <f t="shared" si="59"/>
        <v>0.16859878849540388</v>
      </c>
      <c r="AI87" s="32">
        <f t="shared" si="60"/>
        <v>0.42314207929522207</v>
      </c>
      <c r="AJ87" s="25">
        <f t="shared" si="61"/>
        <v>-0.50158599359661715</v>
      </c>
      <c r="AK87" s="25">
        <f t="shared" si="62"/>
        <v>-0.37414603705269955</v>
      </c>
      <c r="AL87" s="25">
        <f t="shared" si="63"/>
        <v>-0.44817323166449829</v>
      </c>
      <c r="AM87" s="25">
        <f t="shared" si="64"/>
        <v>0.23950738433436691</v>
      </c>
      <c r="AN87" s="25">
        <f t="shared" si="44"/>
        <v>0.69779444658867362</v>
      </c>
      <c r="AO87" s="25">
        <f t="shared" si="65"/>
        <v>0.41335165914796224</v>
      </c>
      <c r="AP87" s="24">
        <f t="shared" si="45"/>
        <v>47540.970379999992</v>
      </c>
      <c r="AQ87" s="24">
        <f t="shared" si="46"/>
        <v>14884.087536000006</v>
      </c>
      <c r="AR87" s="24">
        <f t="shared" si="47"/>
        <v>62425.057915999991</v>
      </c>
      <c r="AS87" s="24">
        <f t="shared" si="48"/>
        <v>-53765.855726000009</v>
      </c>
      <c r="AT87" s="24">
        <f t="shared" si="49"/>
        <v>-28937.169983999993</v>
      </c>
      <c r="AU87" s="24">
        <f t="shared" si="50"/>
        <v>-82703.025710000016</v>
      </c>
      <c r="AV87" s="24">
        <f t="shared" si="51"/>
        <v>5616.0334580000017</v>
      </c>
      <c r="AW87" s="24">
        <f t="shared" si="52"/>
        <v>10000.086444000002</v>
      </c>
      <c r="AX87" s="24">
        <f t="shared" si="53"/>
        <v>15616.119901999999</v>
      </c>
      <c r="AY87" s="52">
        <v>0.22632895926450156</v>
      </c>
      <c r="AZ87" s="25">
        <v>0.10977346601763825</v>
      </c>
      <c r="BA87" s="25">
        <v>5.7560268490141148E-2</v>
      </c>
      <c r="BB87" s="25">
        <v>0.16082823340179528</v>
      </c>
      <c r="BC87" s="25">
        <v>0.20117084420439163</v>
      </c>
      <c r="BD87" s="25">
        <v>4.1185372955135628E-2</v>
      </c>
      <c r="BE87" s="26">
        <f t="shared" si="54"/>
        <v>-9.398265406460915E-2</v>
      </c>
      <c r="BF87" s="26">
        <f t="shared" si="55"/>
        <v>0.10373162775109956</v>
      </c>
      <c r="BG87" s="26">
        <f t="shared" si="56"/>
        <v>0.5246541969476376</v>
      </c>
      <c r="BH87" s="26">
        <f t="shared" si="57"/>
        <v>0.4753458030523624</v>
      </c>
    </row>
    <row r="88" spans="1:61" x14ac:dyDescent="0.2">
      <c r="A88" s="20">
        <v>86</v>
      </c>
      <c r="B88" s="27" t="s">
        <v>91</v>
      </c>
      <c r="C88" s="22">
        <v>28.578900000000001</v>
      </c>
      <c r="D88" s="28">
        <v>31.636800000000001</v>
      </c>
      <c r="E88" s="29">
        <v>9.0236999999999998</v>
      </c>
      <c r="F88" s="29">
        <v>5.3155000000000001</v>
      </c>
      <c r="G88" s="23">
        <v>8.1433999999999997</v>
      </c>
      <c r="H88" s="23">
        <v>2.1758000000000002</v>
      </c>
      <c r="I88" s="34">
        <v>15.309200000000001</v>
      </c>
      <c r="J88" s="23">
        <v>16.7437</v>
      </c>
      <c r="K88" s="23">
        <v>11.658000000000001</v>
      </c>
      <c r="L88" s="23">
        <v>7.4727000000000006</v>
      </c>
      <c r="M88" s="23">
        <v>4.5130999999999997</v>
      </c>
      <c r="N88" s="23">
        <v>0</v>
      </c>
      <c r="O88" s="24">
        <v>136980.382434</v>
      </c>
      <c r="P88" s="24">
        <v>161472.64536000002</v>
      </c>
      <c r="Q88" s="24">
        <v>298453.02779399999</v>
      </c>
      <c r="R88" s="24">
        <v>43251.135521999997</v>
      </c>
      <c r="S88" s="24">
        <v>27130.046225000002</v>
      </c>
      <c r="T88" s="24">
        <v>70381.181746999995</v>
      </c>
      <c r="U88" s="24">
        <v>39031.804803999999</v>
      </c>
      <c r="V88" s="24">
        <v>11105.174410000001</v>
      </c>
      <c r="W88" s="24">
        <v>50136.979213999999</v>
      </c>
      <c r="X88" s="24">
        <v>73709.511423999997</v>
      </c>
      <c r="Y88" s="24">
        <v>85900.873858000006</v>
      </c>
      <c r="Z88" s="24">
        <v>159610.385282</v>
      </c>
      <c r="AA88" s="24">
        <v>56130.005760000007</v>
      </c>
      <c r="AB88" s="24">
        <v>38337.491717999997</v>
      </c>
      <c r="AC88" s="24">
        <v>94467.497478000005</v>
      </c>
      <c r="AD88" s="24">
        <v>21729.312832</v>
      </c>
      <c r="AE88" s="24">
        <v>0</v>
      </c>
      <c r="AF88" s="24">
        <v>21729.312832</v>
      </c>
      <c r="AG88" s="25">
        <f t="shared" si="58"/>
        <v>0.85838136473387139</v>
      </c>
      <c r="AH88" s="25">
        <f t="shared" si="59"/>
        <v>0.87975556135698119</v>
      </c>
      <c r="AI88" s="32">
        <f t="shared" si="60"/>
        <v>0.86988476512159574</v>
      </c>
      <c r="AJ88" s="25">
        <f t="shared" si="61"/>
        <v>-0.22944715689264894</v>
      </c>
      <c r="AK88" s="25">
        <f t="shared" si="62"/>
        <v>-0.29233643075657822</v>
      </c>
      <c r="AL88" s="25">
        <f t="shared" si="63"/>
        <v>-0.25496934262082405</v>
      </c>
      <c r="AM88" s="25">
        <f t="shared" si="64"/>
        <v>0.79627423590308966</v>
      </c>
      <c r="AN88" s="25" t="s">
        <v>128</v>
      </c>
      <c r="AO88" s="32">
        <f t="shared" si="65"/>
        <v>1.3073430624168205</v>
      </c>
      <c r="AP88" s="24">
        <f t="shared" si="45"/>
        <v>63270.871010000003</v>
      </c>
      <c r="AQ88" s="24">
        <f t="shared" si="46"/>
        <v>75571.771502000018</v>
      </c>
      <c r="AR88" s="31">
        <f t="shared" si="47"/>
        <v>138842.64251199999</v>
      </c>
      <c r="AS88" s="24">
        <f t="shared" si="48"/>
        <v>-12878.87023800001</v>
      </c>
      <c r="AT88" s="24">
        <f t="shared" si="49"/>
        <v>-11207.445492999996</v>
      </c>
      <c r="AU88" s="24">
        <f t="shared" si="50"/>
        <v>-24086.31573100001</v>
      </c>
      <c r="AV88" s="24">
        <f t="shared" si="51"/>
        <v>17302.491972</v>
      </c>
      <c r="AW88" s="24">
        <f t="shared" si="52"/>
        <v>11105.174410000001</v>
      </c>
      <c r="AX88" s="24">
        <f t="shared" si="53"/>
        <v>28407.666381999999</v>
      </c>
      <c r="AY88" s="52">
        <v>0.30155878168659017</v>
      </c>
      <c r="AZ88" s="25">
        <v>7.1113580512700295E-2</v>
      </c>
      <c r="BA88" s="25">
        <v>5.0658713302300394E-2</v>
      </c>
      <c r="BB88" s="25">
        <v>0.16049212903893995</v>
      </c>
      <c r="BC88" s="25">
        <v>9.4989369071679819E-2</v>
      </c>
      <c r="BD88" s="25">
        <v>2.1849353178361921E-2</v>
      </c>
      <c r="BE88" s="26">
        <f t="shared" si="54"/>
        <v>-0.37273216303881518</v>
      </c>
      <c r="BF88" s="26">
        <f t="shared" si="55"/>
        <v>0.59421532729069249</v>
      </c>
      <c r="BG88" s="26">
        <f t="shared" si="56"/>
        <v>0.61452698645321602</v>
      </c>
      <c r="BH88" s="26">
        <f t="shared" si="57"/>
        <v>0.38547301354678409</v>
      </c>
    </row>
    <row r="89" spans="1:61" x14ac:dyDescent="0.2">
      <c r="A89" s="20">
        <v>87</v>
      </c>
      <c r="B89" s="27" t="s">
        <v>92</v>
      </c>
      <c r="C89" s="38">
        <v>20.791599999999999</v>
      </c>
      <c r="D89" s="38">
        <v>16.153199999999998</v>
      </c>
      <c r="E89" s="45">
        <v>9.7085000000000008</v>
      </c>
      <c r="F89" s="46">
        <v>12.5992</v>
      </c>
      <c r="G89" s="40">
        <v>0</v>
      </c>
      <c r="H89" s="40">
        <v>1.6394</v>
      </c>
      <c r="I89" s="40">
        <v>27.9697</v>
      </c>
      <c r="J89" s="40">
        <v>24.267199999999999</v>
      </c>
      <c r="K89" s="23">
        <v>16.858799999999999</v>
      </c>
      <c r="L89" s="23">
        <v>12.2415</v>
      </c>
      <c r="M89" s="40">
        <v>7.1449999999999996</v>
      </c>
      <c r="N89" s="40">
        <v>2.1333000000000002</v>
      </c>
      <c r="O89" s="24">
        <v>30966.177376</v>
      </c>
      <c r="P89" s="24">
        <v>23720.812667999999</v>
      </c>
      <c r="Q89" s="24">
        <v>54686.990043999998</v>
      </c>
      <c r="R89" s="24">
        <v>14459.451560000001</v>
      </c>
      <c r="S89" s="24">
        <v>18501.799208</v>
      </c>
      <c r="T89" s="24">
        <v>32961.250767999998</v>
      </c>
      <c r="U89" s="24">
        <v>0</v>
      </c>
      <c r="V89" s="24">
        <v>2407.4425059999999</v>
      </c>
      <c r="W89" s="24">
        <v>2407.4425059999999</v>
      </c>
      <c r="X89" s="24">
        <v>41840.433624000005</v>
      </c>
      <c r="Y89" s="24">
        <v>35793.877328000002</v>
      </c>
      <c r="Z89" s="24">
        <v>77634.310952</v>
      </c>
      <c r="AA89" s="24">
        <v>25219.416095999997</v>
      </c>
      <c r="AB89" s="24">
        <v>18056.090085</v>
      </c>
      <c r="AC89" s="24">
        <v>43275.506180999997</v>
      </c>
      <c r="AD89" s="24">
        <v>10688.348400000001</v>
      </c>
      <c r="AE89" s="24">
        <v>3146.5961670000002</v>
      </c>
      <c r="AF89" s="24">
        <v>13834.944567</v>
      </c>
      <c r="AG89" s="25">
        <f t="shared" si="58"/>
        <v>-0.25989826840041275</v>
      </c>
      <c r="AH89" s="25">
        <f t="shared" si="59"/>
        <v>-0.33729412852839413</v>
      </c>
      <c r="AI89" s="25">
        <f t="shared" si="60"/>
        <v>-0.29558220619988429</v>
      </c>
      <c r="AJ89" s="25">
        <f t="shared" si="61"/>
        <v>-0.4266539913153109</v>
      </c>
      <c r="AK89" s="25">
        <f t="shared" si="62"/>
        <v>2.4684697567513236E-2</v>
      </c>
      <c r="AL89" s="25">
        <f t="shared" si="63"/>
        <v>-0.23833933610991354</v>
      </c>
      <c r="AM89" s="25">
        <f t="shared" si="64"/>
        <v>-1</v>
      </c>
      <c r="AN89" s="25">
        <f>V89/AE89-1</f>
        <v>-0.23490579081989971</v>
      </c>
      <c r="AO89" s="35">
        <f t="shared" si="65"/>
        <v>-0.82598827958137355</v>
      </c>
      <c r="AP89" s="24">
        <f t="shared" si="45"/>
        <v>-10874.256248000005</v>
      </c>
      <c r="AQ89" s="24">
        <f t="shared" si="46"/>
        <v>-12073.064660000004</v>
      </c>
      <c r="AR89" s="24">
        <f t="shared" si="47"/>
        <v>-22947.320908000002</v>
      </c>
      <c r="AS89" s="24">
        <f t="shared" si="48"/>
        <v>-10759.964535999996</v>
      </c>
      <c r="AT89" s="24">
        <f t="shared" si="49"/>
        <v>445.70912300000055</v>
      </c>
      <c r="AU89" s="24">
        <f t="shared" si="50"/>
        <v>-10314.255412999999</v>
      </c>
      <c r="AV89" s="24">
        <f t="shared" si="51"/>
        <v>-10688.348400000001</v>
      </c>
      <c r="AW89" s="24">
        <f t="shared" si="52"/>
        <v>-739.15366100000028</v>
      </c>
      <c r="AX89" s="24">
        <f t="shared" si="53"/>
        <v>-11427.502061000001</v>
      </c>
      <c r="AY89" s="52">
        <v>0.18488763812904643</v>
      </c>
      <c r="AZ89" s="25">
        <v>0.1114365189850736</v>
      </c>
      <c r="BA89" s="35">
        <v>8.1391636019405977E-3</v>
      </c>
      <c r="BB89" s="25">
        <v>0.26131492018270497</v>
      </c>
      <c r="BC89" s="25">
        <v>0.14566414391886659</v>
      </c>
      <c r="BD89" s="25">
        <v>4.6568036618409851E-2</v>
      </c>
      <c r="BE89" s="55">
        <f t="shared" si="54"/>
        <v>0.27956438259266858</v>
      </c>
      <c r="BF89" s="56">
        <f t="shared" si="55"/>
        <v>-0.2184840297181545</v>
      </c>
      <c r="BG89" s="56">
        <f t="shared" si="56"/>
        <v>0.4386803056041117</v>
      </c>
      <c r="BH89" s="55">
        <f t="shared" si="57"/>
        <v>0.56131969439588836</v>
      </c>
      <c r="BI89" s="18"/>
    </row>
    <row r="90" spans="1:61" x14ac:dyDescent="0.2">
      <c r="A90" s="20">
        <v>88</v>
      </c>
      <c r="B90" s="27" t="s">
        <v>93</v>
      </c>
      <c r="C90" s="28">
        <v>32.261099999999999</v>
      </c>
      <c r="D90" s="22">
        <v>26.614699999999999</v>
      </c>
      <c r="E90" s="29">
        <v>7.6154999999999999</v>
      </c>
      <c r="F90" s="29">
        <v>9.5435999999999996</v>
      </c>
      <c r="G90" s="23">
        <v>11.190300000000001</v>
      </c>
      <c r="H90" s="23">
        <v>2.8927999999999998</v>
      </c>
      <c r="I90" s="23">
        <v>24.334800000000001</v>
      </c>
      <c r="J90" s="23">
        <v>18.184699999999999</v>
      </c>
      <c r="K90" s="23">
        <v>17.863399999999999</v>
      </c>
      <c r="L90" s="33">
        <v>16.609300000000001</v>
      </c>
      <c r="M90" s="23">
        <v>7.3377999999999997</v>
      </c>
      <c r="N90" s="23">
        <v>0.80840000000000001</v>
      </c>
      <c r="O90" s="24">
        <v>275790.14295899996</v>
      </c>
      <c r="P90" s="24">
        <v>241690.48602300003</v>
      </c>
      <c r="Q90" s="24">
        <v>517480.62898199999</v>
      </c>
      <c r="R90" s="24">
        <v>65102.548694999998</v>
      </c>
      <c r="S90" s="24">
        <v>86666.290523999996</v>
      </c>
      <c r="T90" s="24">
        <v>151768.83921899999</v>
      </c>
      <c r="U90" s="24">
        <v>95662.405706999998</v>
      </c>
      <c r="V90" s="24">
        <v>26269.777151999999</v>
      </c>
      <c r="W90" s="24">
        <v>121932.18285899999</v>
      </c>
      <c r="X90" s="24">
        <v>210154.846104</v>
      </c>
      <c r="Y90" s="24">
        <v>166740.24232200001</v>
      </c>
      <c r="Z90" s="24">
        <v>376895.08842599997</v>
      </c>
      <c r="AA90" s="24">
        <v>154267.96513199998</v>
      </c>
      <c r="AB90" s="24">
        <v>152294.99011800002</v>
      </c>
      <c r="AC90" s="24">
        <v>306562.95525</v>
      </c>
      <c r="AD90" s="24">
        <v>63369.094043999998</v>
      </c>
      <c r="AE90" s="24">
        <v>7412.4297840000008</v>
      </c>
      <c r="AF90" s="24">
        <v>70781.523828000005</v>
      </c>
      <c r="AG90" s="25">
        <f t="shared" si="58"/>
        <v>0.31231874054676245</v>
      </c>
      <c r="AH90" s="25">
        <f t="shared" si="59"/>
        <v>0.44950302732714076</v>
      </c>
      <c r="AI90" s="25">
        <f t="shared" si="60"/>
        <v>0.37300974428485478</v>
      </c>
      <c r="AJ90" s="25">
        <f t="shared" si="61"/>
        <v>-0.57799048791954477</v>
      </c>
      <c r="AK90" s="25">
        <f t="shared" si="62"/>
        <v>-0.4309314412979055</v>
      </c>
      <c r="AL90" s="35">
        <f t="shared" si="63"/>
        <v>-0.50493418523045763</v>
      </c>
      <c r="AM90" s="25">
        <f t="shared" si="64"/>
        <v>0.5096066489537836</v>
      </c>
      <c r="AN90" s="25">
        <f>V90/AE90-1</f>
        <v>2.5440169981379475</v>
      </c>
      <c r="AO90" s="25">
        <f t="shared" si="65"/>
        <v>0.72265552173328085</v>
      </c>
      <c r="AP90" s="24">
        <f t="shared" si="45"/>
        <v>65635.296854999964</v>
      </c>
      <c r="AQ90" s="24">
        <f t="shared" si="46"/>
        <v>74950.243701000029</v>
      </c>
      <c r="AR90" s="31">
        <f t="shared" si="47"/>
        <v>140585.54055600002</v>
      </c>
      <c r="AS90" s="24">
        <f t="shared" si="48"/>
        <v>-89165.416436999978</v>
      </c>
      <c r="AT90" s="24">
        <f t="shared" si="49"/>
        <v>-65628.69959400002</v>
      </c>
      <c r="AU90" s="37">
        <f t="shared" si="50"/>
        <v>-154794.11603100001</v>
      </c>
      <c r="AV90" s="24">
        <f t="shared" si="51"/>
        <v>32293.311663</v>
      </c>
      <c r="AW90" s="24">
        <f t="shared" si="52"/>
        <v>18857.347367999999</v>
      </c>
      <c r="AX90" s="24">
        <f t="shared" si="53"/>
        <v>51150.659030999988</v>
      </c>
      <c r="AY90" s="52">
        <v>0.29352642459633643</v>
      </c>
      <c r="AZ90" s="25">
        <v>8.608663251555039E-2</v>
      </c>
      <c r="BA90" s="25">
        <v>6.9162623049748767E-2</v>
      </c>
      <c r="BB90" s="25">
        <v>0.21167649996630203</v>
      </c>
      <c r="BC90" s="25">
        <v>0.17217569392493445</v>
      </c>
      <c r="BD90" s="25">
        <v>3.9753198400021568E-2</v>
      </c>
      <c r="BE90" s="55">
        <f t="shared" si="54"/>
        <v>0.33122730616929186</v>
      </c>
      <c r="BF90" s="56">
        <f t="shared" si="55"/>
        <v>-0.24881348559655359</v>
      </c>
      <c r="BG90" s="56">
        <f t="shared" si="56"/>
        <v>0.4289585993410549</v>
      </c>
      <c r="BH90" s="55">
        <f t="shared" si="57"/>
        <v>0.57104140065894515</v>
      </c>
      <c r="BI90" s="18"/>
    </row>
    <row r="91" spans="1:61" x14ac:dyDescent="0.2">
      <c r="A91" s="20">
        <v>89</v>
      </c>
      <c r="B91" s="27" t="s">
        <v>94</v>
      </c>
      <c r="C91" s="43">
        <v>80.397599999999997</v>
      </c>
      <c r="D91" s="43">
        <v>78.793700000000001</v>
      </c>
      <c r="E91" s="45">
        <v>14.2445</v>
      </c>
      <c r="F91" s="46">
        <v>17.616399999999999</v>
      </c>
      <c r="G91" s="40">
        <v>9.4862000000000002</v>
      </c>
      <c r="H91" s="40">
        <v>3.9620000000000002</v>
      </c>
      <c r="I91" s="40">
        <v>19.748100000000001</v>
      </c>
      <c r="J91" s="40">
        <v>18.116700000000002</v>
      </c>
      <c r="K91" s="23">
        <v>14.891300000000001</v>
      </c>
      <c r="L91" s="23">
        <v>11.212400000000001</v>
      </c>
      <c r="M91" s="40">
        <v>2.6322999999999999</v>
      </c>
      <c r="N91" s="40">
        <v>1.3674999999999999</v>
      </c>
      <c r="O91" s="24">
        <v>472438.00495199999</v>
      </c>
      <c r="P91" s="24">
        <v>498319.72453200002</v>
      </c>
      <c r="Q91" s="24">
        <v>970757.72948400001</v>
      </c>
      <c r="R91" s="24">
        <v>83704.528015000004</v>
      </c>
      <c r="S91" s="24">
        <v>111412.455504</v>
      </c>
      <c r="T91" s="24">
        <v>195116.983519</v>
      </c>
      <c r="U91" s="24">
        <v>55743.472474000002</v>
      </c>
      <c r="V91" s="24">
        <v>25057.114320000001</v>
      </c>
      <c r="W91" s="24">
        <v>80800.586794000003</v>
      </c>
      <c r="X91" s="24">
        <v>117444.12299100001</v>
      </c>
      <c r="Y91" s="24">
        <v>115724.95042500002</v>
      </c>
      <c r="Z91" s="24">
        <v>233169.07341600003</v>
      </c>
      <c r="AA91" s="24">
        <v>88560.199143000005</v>
      </c>
      <c r="AB91" s="24">
        <v>71622.008100000006</v>
      </c>
      <c r="AC91" s="24">
        <v>160182.20724300001</v>
      </c>
      <c r="AD91" s="24">
        <v>15654.577653</v>
      </c>
      <c r="AE91" s="24">
        <v>8735.2481250000001</v>
      </c>
      <c r="AF91" s="24">
        <v>24389.825777999999</v>
      </c>
      <c r="AG91" s="25">
        <f t="shared" si="58"/>
        <v>3.0226619512344941</v>
      </c>
      <c r="AH91" s="25">
        <f t="shared" si="59"/>
        <v>3.3060698898718055</v>
      </c>
      <c r="AI91" s="32">
        <f t="shared" si="60"/>
        <v>3.1633211268634165</v>
      </c>
      <c r="AJ91" s="25">
        <f t="shared" si="61"/>
        <v>-5.4829044819100337E-2</v>
      </c>
      <c r="AK91" s="25">
        <f t="shared" si="62"/>
        <v>0.55556173946482779</v>
      </c>
      <c r="AL91" s="32">
        <f t="shared" si="63"/>
        <v>0.21809398732409235</v>
      </c>
      <c r="AM91" s="25">
        <f t="shared" si="64"/>
        <v>2.560841672615644</v>
      </c>
      <c r="AN91" s="25">
        <f>V91/AE91-1</f>
        <v>1.8685063047364783</v>
      </c>
      <c r="AO91" s="32">
        <f t="shared" si="65"/>
        <v>2.3128808516083534</v>
      </c>
      <c r="AP91" s="24">
        <f t="shared" si="45"/>
        <v>354993.88196099998</v>
      </c>
      <c r="AQ91" s="24">
        <f t="shared" si="46"/>
        <v>382594.77410699998</v>
      </c>
      <c r="AR91" s="31">
        <f t="shared" si="47"/>
        <v>737588.65606800001</v>
      </c>
      <c r="AS91" s="24">
        <f t="shared" si="48"/>
        <v>-4855.6711280000018</v>
      </c>
      <c r="AT91" s="24">
        <f t="shared" si="49"/>
        <v>39790.447403999991</v>
      </c>
      <c r="AU91" s="31">
        <f t="shared" si="50"/>
        <v>34934.77627599999</v>
      </c>
      <c r="AV91" s="24">
        <f t="shared" si="51"/>
        <v>40088.894821000002</v>
      </c>
      <c r="AW91" s="24">
        <f t="shared" si="52"/>
        <v>16321.866195000001</v>
      </c>
      <c r="AX91" s="24">
        <f t="shared" si="53"/>
        <v>56410.761016000004</v>
      </c>
      <c r="AY91" s="32">
        <v>0.7956619694917394</v>
      </c>
      <c r="AZ91" s="32">
        <v>0.15992369534933851</v>
      </c>
      <c r="BA91" s="25">
        <v>6.6226569278799538E-2</v>
      </c>
      <c r="BB91" s="25">
        <v>0.18903260630116597</v>
      </c>
      <c r="BC91" s="25">
        <v>0.12986139059786656</v>
      </c>
      <c r="BD91" s="25">
        <v>1.9773086827090051E-2</v>
      </c>
      <c r="BE91" s="55">
        <f t="shared" si="54"/>
        <v>0.33102065259880176</v>
      </c>
      <c r="BF91" s="56">
        <f t="shared" si="55"/>
        <v>-0.24869685677114628</v>
      </c>
      <c r="BG91" s="56">
        <f t="shared" si="56"/>
        <v>0.42899662810156691</v>
      </c>
      <c r="BH91" s="55">
        <f t="shared" si="57"/>
        <v>0.57100337189843309</v>
      </c>
      <c r="BI91" s="18"/>
    </row>
    <row r="92" spans="1:61" x14ac:dyDescent="0.2">
      <c r="A92" s="20">
        <v>90</v>
      </c>
      <c r="B92" s="27" t="s">
        <v>95</v>
      </c>
      <c r="C92" s="42">
        <v>10.3222</v>
      </c>
      <c r="D92" s="22">
        <v>13.162699999999999</v>
      </c>
      <c r="E92" s="29">
        <v>8.6241000000000003</v>
      </c>
      <c r="F92" s="29">
        <v>5.7728000000000002</v>
      </c>
      <c r="G92" s="23">
        <v>1.9087000000000001</v>
      </c>
      <c r="H92" s="23">
        <v>1.33</v>
      </c>
      <c r="I92" s="33">
        <v>39.158000000000001</v>
      </c>
      <c r="J92" s="33">
        <v>42.588799999999999</v>
      </c>
      <c r="K92" s="23">
        <v>14.418500000000002</v>
      </c>
      <c r="L92" s="23">
        <v>11.120699999999999</v>
      </c>
      <c r="M92" s="23">
        <v>5.5533000000000001</v>
      </c>
      <c r="N92" s="23">
        <v>0.95189999999999997</v>
      </c>
      <c r="O92" s="24">
        <v>36403.405962000004</v>
      </c>
      <c r="P92" s="24">
        <v>50551.744230999997</v>
      </c>
      <c r="Q92" s="24">
        <v>86955.150193000009</v>
      </c>
      <c r="R92" s="24">
        <v>30414.699711000001</v>
      </c>
      <c r="S92" s="24">
        <v>22170.611584000002</v>
      </c>
      <c r="T92" s="24">
        <v>52585.311295000007</v>
      </c>
      <c r="U92" s="24">
        <v>6731.4313769999999</v>
      </c>
      <c r="V92" s="24">
        <v>5107.9049000000005</v>
      </c>
      <c r="W92" s="24">
        <v>11839.336277</v>
      </c>
      <c r="X92" s="24">
        <v>139581.82364000002</v>
      </c>
      <c r="Y92" s="24">
        <v>164954.514272</v>
      </c>
      <c r="Z92" s="24">
        <v>304536.33791200002</v>
      </c>
      <c r="AA92" s="24">
        <v>51395.89673</v>
      </c>
      <c r="AB92" s="24">
        <v>43072.584032999999</v>
      </c>
      <c r="AC92" s="24">
        <v>94468.480763</v>
      </c>
      <c r="AD92" s="24">
        <v>19795.182113999999</v>
      </c>
      <c r="AE92" s="24">
        <v>3686.889561</v>
      </c>
      <c r="AF92" s="24">
        <v>23482.071674999999</v>
      </c>
      <c r="AG92" s="25">
        <f t="shared" si="58"/>
        <v>-0.73919665890102415</v>
      </c>
      <c r="AH92" s="25">
        <f t="shared" si="59"/>
        <v>-0.69354131074192227</v>
      </c>
      <c r="AI92" s="35">
        <f t="shared" si="60"/>
        <v>-0.71446707874274462</v>
      </c>
      <c r="AJ92" s="25">
        <f t="shared" si="61"/>
        <v>-0.40822708336467617</v>
      </c>
      <c r="AK92" s="25">
        <f t="shared" si="62"/>
        <v>-0.48527324093177182</v>
      </c>
      <c r="AL92" s="25">
        <f t="shared" si="63"/>
        <v>-0.44335601811016068</v>
      </c>
      <c r="AM92" s="25">
        <f t="shared" si="64"/>
        <v>-0.65994597381151432</v>
      </c>
      <c r="AN92" s="25">
        <f>V92/AE92-1</f>
        <v>0.38542389607530758</v>
      </c>
      <c r="AO92" s="25">
        <f t="shared" si="65"/>
        <v>-0.49581380889810267</v>
      </c>
      <c r="AP92" s="24">
        <f t="shared" si="45"/>
        <v>-103178.41767800001</v>
      </c>
      <c r="AQ92" s="24">
        <f t="shared" si="46"/>
        <v>-114402.77004100001</v>
      </c>
      <c r="AR92" s="37">
        <f t="shared" si="47"/>
        <v>-217581.18771900001</v>
      </c>
      <c r="AS92" s="24">
        <f t="shared" si="48"/>
        <v>-20981.197018999999</v>
      </c>
      <c r="AT92" s="24">
        <f t="shared" si="49"/>
        <v>-20901.972448999997</v>
      </c>
      <c r="AU92" s="24">
        <f t="shared" si="50"/>
        <v>-41883.169467999993</v>
      </c>
      <c r="AV92" s="24">
        <f t="shared" si="51"/>
        <v>-13063.750736999998</v>
      </c>
      <c r="AW92" s="24">
        <f t="shared" si="52"/>
        <v>1421.0153390000005</v>
      </c>
      <c r="AX92" s="24">
        <f t="shared" si="53"/>
        <v>-11642.735397999999</v>
      </c>
      <c r="AY92" s="35">
        <v>0.1180294794156292</v>
      </c>
      <c r="AZ92" s="25">
        <v>7.1377220363392543E-2</v>
      </c>
      <c r="BA92" s="25">
        <v>1.6070246492580667E-2</v>
      </c>
      <c r="BB92" s="25">
        <v>0.40944575848943976</v>
      </c>
      <c r="BC92" s="25">
        <v>0.12701183387359383</v>
      </c>
      <c r="BD92" s="25">
        <v>3.1571387223589868E-2</v>
      </c>
      <c r="BE92" s="26">
        <f t="shared" si="54"/>
        <v>-0.27105604215511558</v>
      </c>
      <c r="BF92" s="26">
        <f t="shared" si="55"/>
        <v>0.371847573792216</v>
      </c>
      <c r="BG92" s="26">
        <f t="shared" si="56"/>
        <v>0.57838774672979709</v>
      </c>
      <c r="BH92" s="26">
        <f t="shared" si="57"/>
        <v>0.42161225327020285</v>
      </c>
    </row>
    <row r="93" spans="1:61" x14ac:dyDescent="0.2">
      <c r="A93" s="20">
        <v>91</v>
      </c>
      <c r="B93" s="27" t="s">
        <v>96</v>
      </c>
      <c r="C93" s="42">
        <v>2.2625999999999999</v>
      </c>
      <c r="D93" s="22">
        <v>13.0717</v>
      </c>
      <c r="E93" s="29">
        <v>12.496700000000001</v>
      </c>
      <c r="F93" s="29">
        <v>12.4299</v>
      </c>
      <c r="G93" s="23">
        <v>1.2054</v>
      </c>
      <c r="H93" s="23">
        <v>0.83640000000000003</v>
      </c>
      <c r="I93" s="34">
        <v>13.388199999999999</v>
      </c>
      <c r="J93" s="34">
        <v>13.6629</v>
      </c>
      <c r="K93" s="23">
        <v>11.4116</v>
      </c>
      <c r="L93" s="23">
        <v>10.130599999999999</v>
      </c>
      <c r="M93" s="23">
        <v>5.0491000000000001</v>
      </c>
      <c r="N93" s="23">
        <v>0</v>
      </c>
      <c r="O93" s="24">
        <v>1465.4860200000001</v>
      </c>
      <c r="P93" s="24">
        <v>8896.7297369999997</v>
      </c>
      <c r="Q93" s="24">
        <v>10362.215757</v>
      </c>
      <c r="R93" s="24">
        <v>8094.1125900000006</v>
      </c>
      <c r="S93" s="24">
        <v>8459.9142389999997</v>
      </c>
      <c r="T93" s="24">
        <v>16554.026829000002</v>
      </c>
      <c r="U93" s="24">
        <v>780.73757999999998</v>
      </c>
      <c r="V93" s="24">
        <v>569.262204</v>
      </c>
      <c r="W93" s="24">
        <v>1349.9997840000001</v>
      </c>
      <c r="X93" s="24">
        <v>8740.3524880000004</v>
      </c>
      <c r="Y93" s="24">
        <v>9370.6999649999998</v>
      </c>
      <c r="Z93" s="24">
        <v>18111.052453</v>
      </c>
      <c r="AA93" s="24">
        <v>7449.9489439999998</v>
      </c>
      <c r="AB93" s="24">
        <v>6948.0720099999999</v>
      </c>
      <c r="AC93" s="24">
        <v>14398.020954</v>
      </c>
      <c r="AD93" s="24">
        <v>3296.2544440000001</v>
      </c>
      <c r="AE93" s="24">
        <v>0</v>
      </c>
      <c r="AF93" s="24">
        <v>3296.2544440000001</v>
      </c>
      <c r="AG93" s="25">
        <f t="shared" si="58"/>
        <v>-0.8323310161675942</v>
      </c>
      <c r="AH93" s="25">
        <f t="shared" si="59"/>
        <v>-5.0580023879784997E-2</v>
      </c>
      <c r="AI93" s="25">
        <f t="shared" si="60"/>
        <v>-0.42785126464124656</v>
      </c>
      <c r="AJ93" s="25">
        <f t="shared" si="61"/>
        <v>8.6465511487671787E-2</v>
      </c>
      <c r="AK93" s="25">
        <f t="shared" si="62"/>
        <v>0.21759161776447966</v>
      </c>
      <c r="AL93" s="32">
        <f t="shared" si="63"/>
        <v>0.14974320997921797</v>
      </c>
      <c r="AM93" s="25">
        <f t="shared" si="64"/>
        <v>-0.76314401898763129</v>
      </c>
      <c r="AN93" s="25" t="s">
        <v>128</v>
      </c>
      <c r="AO93" s="25">
        <f t="shared" si="65"/>
        <v>-0.59044430369829781</v>
      </c>
      <c r="AP93" s="24">
        <f t="shared" si="45"/>
        <v>-7274.8664680000002</v>
      </c>
      <c r="AQ93" s="24">
        <f t="shared" si="46"/>
        <v>-473.97022800000013</v>
      </c>
      <c r="AR93" s="24">
        <f t="shared" si="47"/>
        <v>-7748.8366960000003</v>
      </c>
      <c r="AS93" s="24">
        <f t="shared" si="48"/>
        <v>644.16364600000088</v>
      </c>
      <c r="AT93" s="24">
        <f t="shared" si="49"/>
        <v>1511.8422289999999</v>
      </c>
      <c r="AU93" s="31">
        <f t="shared" si="50"/>
        <v>2156.0058750000026</v>
      </c>
      <c r="AV93" s="24">
        <f t="shared" si="51"/>
        <v>-2515.5168640000002</v>
      </c>
      <c r="AW93" s="24">
        <f t="shared" si="52"/>
        <v>569.262204</v>
      </c>
      <c r="AX93" s="24">
        <f t="shared" si="53"/>
        <v>-1946.2546600000001</v>
      </c>
      <c r="AY93" s="35">
        <v>7.8010522822232767E-2</v>
      </c>
      <c r="AZ93" s="25">
        <v>0.12462472486844187</v>
      </c>
      <c r="BA93" s="35">
        <v>1.0163288569686294E-2</v>
      </c>
      <c r="BB93" s="25">
        <v>0.13528936836011324</v>
      </c>
      <c r="BC93" s="25">
        <v>0.1075530627255003</v>
      </c>
      <c r="BD93" s="25">
        <v>2.4622985485810756E-2</v>
      </c>
      <c r="BE93" s="26">
        <f t="shared" si="54"/>
        <v>4.5193545917798783E-2</v>
      </c>
      <c r="BF93" s="26">
        <f t="shared" si="55"/>
        <v>-4.3239403930794285E-2</v>
      </c>
      <c r="BG93" s="26">
        <f t="shared" si="56"/>
        <v>0.48895127896134688</v>
      </c>
      <c r="BH93" s="26">
        <f t="shared" si="57"/>
        <v>0.51104872103865295</v>
      </c>
    </row>
    <row r="94" spans="1:61" x14ac:dyDescent="0.2">
      <c r="A94" s="20">
        <v>92</v>
      </c>
      <c r="B94" s="27" t="s">
        <v>97</v>
      </c>
      <c r="C94" s="22">
        <v>21.273099999999999</v>
      </c>
      <c r="D94" s="22">
        <v>15.0101</v>
      </c>
      <c r="E94" s="36">
        <v>15.943899999999999</v>
      </c>
      <c r="F94" s="29">
        <v>10.316000000000001</v>
      </c>
      <c r="G94" s="23">
        <v>4.6086999999999998</v>
      </c>
      <c r="H94" s="23">
        <v>0.28549999999999998</v>
      </c>
      <c r="I94" s="23">
        <v>18.261099999999999</v>
      </c>
      <c r="J94" s="23">
        <v>20.468599999999999</v>
      </c>
      <c r="K94" s="23">
        <v>15.1648</v>
      </c>
      <c r="L94" s="23">
        <v>12.0916</v>
      </c>
      <c r="M94" s="23">
        <v>3.9258000000000002</v>
      </c>
      <c r="N94" s="23">
        <v>0.20469999999999999</v>
      </c>
      <c r="O94" s="24">
        <v>47386.042980999999</v>
      </c>
      <c r="P94" s="24">
        <v>35192.080056000006</v>
      </c>
      <c r="Q94" s="24">
        <v>82578.123037000012</v>
      </c>
      <c r="R94" s="24">
        <v>35515.196688999997</v>
      </c>
      <c r="S94" s="24">
        <v>24186.480960000004</v>
      </c>
      <c r="T94" s="24">
        <v>59701.677649000005</v>
      </c>
      <c r="U94" s="24">
        <v>10265.925336999999</v>
      </c>
      <c r="V94" s="24">
        <v>669.37188000000003</v>
      </c>
      <c r="W94" s="24">
        <v>10935.297216999999</v>
      </c>
      <c r="X94" s="24">
        <v>40932.438260999996</v>
      </c>
      <c r="Y94" s="24">
        <v>48139.076909999996</v>
      </c>
      <c r="Z94" s="24">
        <v>89071.515170999992</v>
      </c>
      <c r="AA94" s="24">
        <v>33992.050847999999</v>
      </c>
      <c r="AB94" s="24">
        <v>28437.62946</v>
      </c>
      <c r="AC94" s="24">
        <v>62429.680307999995</v>
      </c>
      <c r="AD94" s="24">
        <v>8799.7199579999997</v>
      </c>
      <c r="AE94" s="24">
        <v>481.42369499999995</v>
      </c>
      <c r="AF94" s="24">
        <v>9281.1436529999992</v>
      </c>
      <c r="AG94" s="25">
        <f t="shared" si="58"/>
        <v>0.15766480068569311</v>
      </c>
      <c r="AH94" s="25">
        <f t="shared" si="59"/>
        <v>-0.26894983628800107</v>
      </c>
      <c r="AI94" s="25">
        <f t="shared" si="60"/>
        <v>-7.2900883313076315E-2</v>
      </c>
      <c r="AJ94" s="25">
        <f t="shared" si="61"/>
        <v>4.4808883341900918E-2</v>
      </c>
      <c r="AK94" s="25">
        <f t="shared" si="62"/>
        <v>-0.14949025571838204</v>
      </c>
      <c r="AL94" s="25">
        <f t="shared" si="63"/>
        <v>-4.3697206930121246E-2</v>
      </c>
      <c r="AM94" s="25">
        <f t="shared" si="64"/>
        <v>0.1666195499400005</v>
      </c>
      <c r="AN94" s="25">
        <f>V94/AE94-1</f>
        <v>0.39040077784289395</v>
      </c>
      <c r="AO94" s="25">
        <f t="shared" si="65"/>
        <v>0.17822734200060775</v>
      </c>
      <c r="AP94" s="24">
        <f t="shared" si="45"/>
        <v>6453.604720000003</v>
      </c>
      <c r="AQ94" s="24">
        <f t="shared" si="46"/>
        <v>-12946.99685399999</v>
      </c>
      <c r="AR94" s="24">
        <f t="shared" si="47"/>
        <v>-6493.3921339999797</v>
      </c>
      <c r="AS94" s="24">
        <f t="shared" si="48"/>
        <v>1523.1458409999977</v>
      </c>
      <c r="AT94" s="24">
        <f t="shared" si="49"/>
        <v>-4251.1484999999957</v>
      </c>
      <c r="AU94" s="24">
        <f t="shared" si="50"/>
        <v>-2728.0026589999907</v>
      </c>
      <c r="AV94" s="24">
        <f t="shared" si="51"/>
        <v>1466.2053789999991</v>
      </c>
      <c r="AW94" s="24">
        <f t="shared" si="52"/>
        <v>187.94818500000008</v>
      </c>
      <c r="AX94" s="24">
        <f t="shared" si="53"/>
        <v>1654.1535640000002</v>
      </c>
      <c r="AY94" s="52">
        <v>0.18061430169923035</v>
      </c>
      <c r="AZ94" s="25">
        <v>0.13057909797750253</v>
      </c>
      <c r="BA94" s="25">
        <v>2.3917606722994179E-2</v>
      </c>
      <c r="BB94" s="25">
        <v>0.1939136387546371</v>
      </c>
      <c r="BC94" s="25">
        <v>0.1359128836146089</v>
      </c>
      <c r="BD94" s="25">
        <v>2.0205565540258111E-2</v>
      </c>
      <c r="BE94" s="26">
        <f t="shared" si="54"/>
        <v>-0.31898220438432201</v>
      </c>
      <c r="BF94" s="26">
        <f t="shared" si="55"/>
        <v>0.46839040982173508</v>
      </c>
      <c r="BG94" s="26">
        <f t="shared" si="56"/>
        <v>0.59487770005060936</v>
      </c>
      <c r="BH94" s="26">
        <f t="shared" si="57"/>
        <v>0.40512229994939053</v>
      </c>
    </row>
    <row r="95" spans="1:61" ht="22.5" x14ac:dyDescent="0.2">
      <c r="A95" s="20">
        <v>93</v>
      </c>
      <c r="B95" s="27" t="s">
        <v>98</v>
      </c>
      <c r="C95" s="44">
        <v>10.929500000000001</v>
      </c>
      <c r="D95" s="38">
        <v>15.438499999999999</v>
      </c>
      <c r="E95" s="45">
        <v>11.018599999999999</v>
      </c>
      <c r="F95" s="45">
        <v>9.3217999999999996</v>
      </c>
      <c r="G95" s="40">
        <v>2.976</v>
      </c>
      <c r="H95" s="40">
        <v>0.41299999999999998</v>
      </c>
      <c r="I95" s="48">
        <v>27.688500000000001</v>
      </c>
      <c r="J95" s="48">
        <v>22.726700000000001</v>
      </c>
      <c r="K95" s="23">
        <v>9.9324999999999992</v>
      </c>
      <c r="L95" s="34">
        <v>2.3509000000000002</v>
      </c>
      <c r="M95" s="48">
        <v>8.5706000000000007</v>
      </c>
      <c r="N95" s="48">
        <v>1.8386</v>
      </c>
      <c r="O95" s="24">
        <v>7738.4138850000008</v>
      </c>
      <c r="P95" s="24">
        <v>11818.789289999999</v>
      </c>
      <c r="Q95" s="24">
        <v>19557.203174999999</v>
      </c>
      <c r="R95" s="24">
        <v>7801.4993579999991</v>
      </c>
      <c r="S95" s="24">
        <v>7136.2107719999995</v>
      </c>
      <c r="T95" s="24">
        <v>14937.710129999999</v>
      </c>
      <c r="U95" s="24">
        <v>2107.09728</v>
      </c>
      <c r="V95" s="24">
        <v>316.16802000000001</v>
      </c>
      <c r="W95" s="24">
        <v>2423.2653</v>
      </c>
      <c r="X95" s="24">
        <v>19821.366494999998</v>
      </c>
      <c r="Y95" s="24">
        <v>17582.965989</v>
      </c>
      <c r="Z95" s="24">
        <v>37404.332483999999</v>
      </c>
      <c r="AA95" s="24">
        <v>7110.3787750000001</v>
      </c>
      <c r="AB95" s="24">
        <v>1818.8208030000001</v>
      </c>
      <c r="AC95" s="24">
        <v>8929.1995779999997</v>
      </c>
      <c r="AD95" s="24">
        <v>6135.4354220000005</v>
      </c>
      <c r="AE95" s="24">
        <v>1422.469662</v>
      </c>
      <c r="AF95" s="24">
        <v>7557.905084</v>
      </c>
      <c r="AG95" s="25">
        <f t="shared" si="58"/>
        <v>-0.60959231105726031</v>
      </c>
      <c r="AH95" s="25">
        <f t="shared" si="59"/>
        <v>-0.32782732461668307</v>
      </c>
      <c r="AI95" s="35">
        <f t="shared" si="60"/>
        <v>-0.47714069798289416</v>
      </c>
      <c r="AJ95" s="25">
        <f t="shared" si="61"/>
        <v>9.7198841984335704E-2</v>
      </c>
      <c r="AK95" s="25">
        <f t="shared" si="62"/>
        <v>2.9235370302722448</v>
      </c>
      <c r="AL95" s="32">
        <f t="shared" si="63"/>
        <v>0.67290584105701123</v>
      </c>
      <c r="AM95" s="25">
        <f t="shared" si="64"/>
        <v>-0.65656923509543863</v>
      </c>
      <c r="AN95" s="25">
        <f>V95/AE95-1</f>
        <v>-0.77773303118783843</v>
      </c>
      <c r="AO95" s="35">
        <f t="shared" si="65"/>
        <v>-0.67937341458150546</v>
      </c>
      <c r="AP95" s="24">
        <f t="shared" si="45"/>
        <v>-12082.952609999997</v>
      </c>
      <c r="AQ95" s="24">
        <f t="shared" si="46"/>
        <v>-5764.1766990000015</v>
      </c>
      <c r="AR95" s="24">
        <f t="shared" si="47"/>
        <v>-17847.129309</v>
      </c>
      <c r="AS95" s="24">
        <f t="shared" si="48"/>
        <v>691.12058299999899</v>
      </c>
      <c r="AT95" s="24">
        <f t="shared" si="49"/>
        <v>5317.3899689999998</v>
      </c>
      <c r="AU95" s="31">
        <f t="shared" si="50"/>
        <v>6008.5105519999997</v>
      </c>
      <c r="AV95" s="24">
        <f t="shared" si="51"/>
        <v>-4028.3381420000005</v>
      </c>
      <c r="AW95" s="24">
        <f t="shared" si="52"/>
        <v>-1106.3016419999999</v>
      </c>
      <c r="AX95" s="24">
        <f t="shared" si="53"/>
        <v>-5134.639784</v>
      </c>
      <c r="AY95" s="52">
        <v>0.13271987876381847</v>
      </c>
      <c r="AZ95" s="25">
        <v>0.10137088926891834</v>
      </c>
      <c r="BA95" s="25">
        <v>1.6444860440969891E-2</v>
      </c>
      <c r="BB95" s="25">
        <v>0.25111331339876741</v>
      </c>
      <c r="BC95" s="25">
        <v>5.9946020771513349E-2</v>
      </c>
      <c r="BD95" s="25">
        <v>5.0739859849349464E-2</v>
      </c>
      <c r="BE95" s="26">
        <f t="shared" si="54"/>
        <v>-8.527701605432858E-2</v>
      </c>
      <c r="BF95" s="26">
        <f t="shared" si="55"/>
        <v>9.322714914900776E-2</v>
      </c>
      <c r="BG95" s="26">
        <f t="shared" si="56"/>
        <v>0.52226876074746797</v>
      </c>
      <c r="BH95" s="26">
        <f t="shared" si="57"/>
        <v>0.47773123925253191</v>
      </c>
    </row>
    <row r="96" spans="1:61" ht="22.5" x14ac:dyDescent="0.2">
      <c r="A96" s="20">
        <v>94</v>
      </c>
      <c r="B96" s="27" t="s">
        <v>99</v>
      </c>
      <c r="C96" s="38">
        <v>22.129899999999999</v>
      </c>
      <c r="D96" s="38">
        <v>14.982100000000001</v>
      </c>
      <c r="E96" s="46">
        <v>30.910399999999999</v>
      </c>
      <c r="F96" s="46">
        <v>20.7319</v>
      </c>
      <c r="G96" s="40">
        <v>36.237299999999998</v>
      </c>
      <c r="H96" s="40">
        <v>7.1266999999999996</v>
      </c>
      <c r="I96" s="48">
        <v>24.500299999999999</v>
      </c>
      <c r="J96" s="48">
        <v>21.7944</v>
      </c>
      <c r="K96" s="33">
        <v>31.6998</v>
      </c>
      <c r="L96" s="33">
        <v>30.7072</v>
      </c>
      <c r="M96" s="48">
        <v>32.822800000000001</v>
      </c>
      <c r="N96" s="48">
        <v>0</v>
      </c>
      <c r="O96" s="24">
        <v>5343.7069529999999</v>
      </c>
      <c r="P96" s="24">
        <v>3504.3131900000003</v>
      </c>
      <c r="Q96" s="24">
        <v>8848.0201429999997</v>
      </c>
      <c r="R96" s="24">
        <v>7463.9342879999995</v>
      </c>
      <c r="S96" s="24">
        <v>4849.1914100000004</v>
      </c>
      <c r="T96" s="24">
        <v>12313.125698</v>
      </c>
      <c r="U96" s="24">
        <v>8750.2208310000005</v>
      </c>
      <c r="V96" s="24">
        <v>1666.9351299999998</v>
      </c>
      <c r="W96" s="24">
        <v>10417.155961</v>
      </c>
      <c r="X96" s="24">
        <v>6034.668893</v>
      </c>
      <c r="Y96" s="24">
        <v>5144.7860639999999</v>
      </c>
      <c r="Z96" s="24">
        <v>11179.454957</v>
      </c>
      <c r="AA96" s="24">
        <v>7807.9777380000005</v>
      </c>
      <c r="AB96" s="24">
        <v>7248.7416320000002</v>
      </c>
      <c r="AC96" s="24">
        <v>15056.719370000001</v>
      </c>
      <c r="AD96" s="24">
        <v>8084.5838680000006</v>
      </c>
      <c r="AE96" s="24">
        <v>0</v>
      </c>
      <c r="AF96" s="24">
        <v>8084.5838680000006</v>
      </c>
      <c r="AG96" s="25">
        <f t="shared" si="58"/>
        <v>-0.1144987326150555</v>
      </c>
      <c r="AH96" s="25">
        <f t="shared" si="59"/>
        <v>-0.31886124196281052</v>
      </c>
      <c r="AI96" s="25">
        <f t="shared" si="60"/>
        <v>-0.20854637573723356</v>
      </c>
      <c r="AJ96" s="25">
        <f t="shared" si="61"/>
        <v>-4.4063067486169283E-2</v>
      </c>
      <c r="AK96" s="25">
        <f t="shared" si="62"/>
        <v>-0.33102990061158244</v>
      </c>
      <c r="AL96" s="25">
        <f t="shared" si="63"/>
        <v>-0.18221722837356702</v>
      </c>
      <c r="AM96" s="25">
        <f t="shared" si="64"/>
        <v>8.2334103259747327E-2</v>
      </c>
      <c r="AN96" s="25" t="s">
        <v>128</v>
      </c>
      <c r="AO96" s="25">
        <f t="shared" si="65"/>
        <v>0.28852098402153659</v>
      </c>
      <c r="AP96" s="24">
        <f t="shared" si="45"/>
        <v>-690.96194000000014</v>
      </c>
      <c r="AQ96" s="24">
        <f t="shared" si="46"/>
        <v>-1640.4728739999996</v>
      </c>
      <c r="AR96" s="24">
        <f t="shared" si="47"/>
        <v>-2331.4348140000002</v>
      </c>
      <c r="AS96" s="24">
        <f t="shared" si="48"/>
        <v>-344.04345000000103</v>
      </c>
      <c r="AT96" s="24">
        <f t="shared" si="49"/>
        <v>-2399.5502219999998</v>
      </c>
      <c r="AU96" s="24">
        <f t="shared" si="50"/>
        <v>-2743.5936720000009</v>
      </c>
      <c r="AV96" s="24">
        <f t="shared" si="51"/>
        <v>665.63696299999992</v>
      </c>
      <c r="AW96" s="24">
        <f t="shared" si="52"/>
        <v>1666.9351299999998</v>
      </c>
      <c r="AX96" s="24">
        <f t="shared" si="53"/>
        <v>2332.5720929999998</v>
      </c>
      <c r="AY96" s="52">
        <v>0.18612912348276078</v>
      </c>
      <c r="AZ96" s="32">
        <v>0.25902193445105914</v>
      </c>
      <c r="BA96" s="32">
        <v>0.21913784969602626</v>
      </c>
      <c r="BB96" s="25">
        <v>0.23176099170761033</v>
      </c>
      <c r="BC96" s="25">
        <v>0.31214046002031637</v>
      </c>
      <c r="BD96" s="25">
        <v>0.16760129916868796</v>
      </c>
      <c r="BE96" s="26">
        <f t="shared" si="54"/>
        <v>-0.35031697454836963</v>
      </c>
      <c r="BF96" s="26">
        <f t="shared" si="55"/>
        <v>0.53921214011224161</v>
      </c>
      <c r="BG96" s="26">
        <f t="shared" si="56"/>
        <v>0.60617705618097883</v>
      </c>
      <c r="BH96" s="26">
        <f t="shared" si="57"/>
        <v>0.39382294381902122</v>
      </c>
    </row>
    <row r="97" spans="13:42" x14ac:dyDescent="0.2">
      <c r="M97" s="49"/>
      <c r="N97" s="49"/>
    </row>
    <row r="109" spans="13:42" x14ac:dyDescent="0.2">
      <c r="AP109" s="50"/>
    </row>
  </sheetData>
  <autoFilter ref="A2:BJ96">
    <sortState ref="A4:BJ96">
      <sortCondition ref="A2:A96"/>
    </sortState>
  </autoFilter>
  <mergeCells count="24">
    <mergeCell ref="I1:J1"/>
    <mergeCell ref="A1:A2"/>
    <mergeCell ref="B1:B2"/>
    <mergeCell ref="C1:D1"/>
    <mergeCell ref="E1:F1"/>
    <mergeCell ref="G1:H1"/>
    <mergeCell ref="AM1:AO1"/>
    <mergeCell ref="K1:L1"/>
    <mergeCell ref="M1:N1"/>
    <mergeCell ref="O1:Q1"/>
    <mergeCell ref="R1:T1"/>
    <mergeCell ref="U1:W1"/>
    <mergeCell ref="X1:Z1"/>
    <mergeCell ref="AA1:AC1"/>
    <mergeCell ref="AD1:AF1"/>
    <mergeCell ref="AG1:AI1"/>
    <mergeCell ref="AJ1:AL1"/>
    <mergeCell ref="BH1:BH2"/>
    <mergeCell ref="AP1:AR1"/>
    <mergeCell ref="AS1:AU1"/>
    <mergeCell ref="AV1:AX1"/>
    <mergeCell ref="BE1:BE2"/>
    <mergeCell ref="BF1:BF2"/>
    <mergeCell ref="BG1:B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andreeva</cp:lastModifiedBy>
  <dcterms:created xsi:type="dcterms:W3CDTF">2022-04-13T14:19:33Z</dcterms:created>
  <dcterms:modified xsi:type="dcterms:W3CDTF">2022-04-21T11:51:28Z</dcterms:modified>
</cp:coreProperties>
</file>