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tabRatio="688" activeTab="6"/>
  </bookViews>
  <sheets>
    <sheet name="Исходные данные" sheetId="1" r:id="rId1"/>
    <sheet name="ТН на человека" sheetId="2" r:id="rId2"/>
    <sheet name="Рост ТН, руб." sheetId="3" r:id="rId3"/>
    <sheet name="Рост ТН, %" sheetId="4" r:id="rId4"/>
    <sheet name="Рост количества авто" sheetId="5" r:id="rId5"/>
    <sheet name="Почему растет" sheetId="6" r:id="rId6"/>
    <sheet name="ТН на один автомобиль" sheetId="7" r:id="rId7"/>
    <sheet name="По росту налога" sheetId="8" r:id="rId8"/>
  </sheets>
  <definedNames/>
  <calcPr fullCalcOnLoad="1" refMode="R1C1"/>
</workbook>
</file>

<file path=xl/sharedStrings.xml><?xml version="1.0" encoding="utf-8"?>
<sst xmlns="http://schemas.openxmlformats.org/spreadsheetml/2006/main" count="672" uniqueCount="119">
  <si>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</si>
  <si>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</si>
  <si>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</si>
  <si>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</si>
  <si>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</si>
  <si>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</si>
  <si>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</si>
  <si>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</si>
  <si>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</si>
  <si>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</si>
  <si>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</si>
  <si>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</si>
  <si>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</si>
  <si>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</si>
  <si>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</si>
  <si>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</si>
  <si>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</si>
  <si>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</si>
  <si>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</si>
  <si>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</si>
  <si>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</si>
  <si>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</si>
  <si>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</si>
  <si>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</si>
  <si>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</si>
  <si>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</si>
  <si>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</si>
  <si>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</si>
  <si>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</si>
  <si>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</si>
  <si>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</si>
  <si>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</si>
  <si>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</si>
  <si>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</si>
  <si>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</si>
  <si>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</si>
  <si>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</si>
  <si>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                                               Республика</t>
  </si>
  <si>
    <t>Карачаево-Черкесская                                                       Республика</t>
  </si>
  <si>
    <t>Республика Северная                                      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</si>
  <si>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</si>
  <si>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</si>
  <si>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</si>
  <si>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</si>
  <si>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</si>
  <si>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</si>
  <si>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</si>
  <si>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</si>
  <si>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</si>
  <si>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</si>
  <si>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</si>
  <si>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</si>
  <si>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</si>
  <si>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</si>
  <si>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</si>
  <si>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</si>
  <si>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</si>
  <si>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</si>
  <si>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</si>
  <si>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                                            автономный округ</t>
  </si>
  <si>
    <t>Ямало-Ненецкий                                               автономный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</si>
  <si>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</si>
  <si>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</si>
  <si>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</si>
  <si>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</si>
  <si>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</si>
  <si>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</si>
  <si>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</si>
  <si>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</si>
  <si>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</si>
  <si>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</si>
  <si>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</si>
  <si>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</si>
  <si>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</si>
  <si>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</si>
  <si>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</si>
  <si>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</si>
  <si>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</si>
  <si>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</si>
  <si>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</si>
  <si>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</si>
  <si>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</si>
  <si>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</si>
  <si>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1)</t>
    </r>
    <r>
      <rPr>
        <sz val="9"/>
        <rFont val="Times New Roman"/>
        <family val="1"/>
      </rPr>
      <t xml:space="preserve"> Расчет по данным МВД России.</t>
    </r>
  </si>
  <si>
    <t>Ненецкий автономный округ</t>
  </si>
  <si>
    <t>Субъект РФ</t>
  </si>
  <si>
    <t>Количество автомобилей ан 1000 жителей</t>
  </si>
  <si>
    <t>Транспортный налог (бюджет)</t>
  </si>
  <si>
    <t>Транспортный налог на человека</t>
  </si>
  <si>
    <t>Рост количества авто на 1000 жителей</t>
  </si>
  <si>
    <t>РАСЧЕТЫ ТРАНСПОРТНОГО НАЛОГА НА ОДИН АВТОМОБИЛЬ</t>
  </si>
  <si>
    <t>Количество автомобилей на 1000 жителей</t>
  </si>
  <si>
    <t>Количество населения (тыс.человек)</t>
  </si>
  <si>
    <t>0-100 л.с.</t>
  </si>
  <si>
    <t>101-150 л.с.</t>
  </si>
  <si>
    <t>151-200 л.с.</t>
  </si>
  <si>
    <t>201-250 л.с.</t>
  </si>
  <si>
    <t>251 л.с. и более</t>
  </si>
  <si>
    <t>Мощность двигателя</t>
  </si>
  <si>
    <t>Средняя</t>
  </si>
  <si>
    <t>Ханты-Мансийский автономный округ</t>
  </si>
  <si>
    <t>Количество населения, тыс. человек</t>
  </si>
  <si>
    <t>РЕЙТИНГ РЕГИОНОВ ПО РОСТУ ТРАНСПОРТНОГО НАЛОГА НА ОДНОГО ЧЕЛОВЕКА</t>
  </si>
  <si>
    <t>Рост транспортного налога на один автомобиль,%%</t>
  </si>
  <si>
    <t>№</t>
  </si>
  <si>
    <t>Транспортный налог на одного жителя</t>
  </si>
  <si>
    <t>РЕЙТИНГ РЕГИОНОВ ПО СРЕДНЕМУ РАЗМЕРУ ТРАНСПОРТНОГО НАЛОГА  НА ОДНОГО ЧЕЛОВЕКА</t>
  </si>
  <si>
    <t>Транспортный налог на одного человека</t>
  </si>
  <si>
    <t>Рост транспортного налога, %</t>
  </si>
  <si>
    <t>Рост транспортного налога на одиного жителя, руб.</t>
  </si>
  <si>
    <t>Ставки в 2014 году</t>
  </si>
  <si>
    <t>Ставки в 2016 году</t>
  </si>
  <si>
    <t>РЕЙТИНГ РЕГИОНОВ РОССИИ ПО РОСТУ КОЛИЧЕСТВА АВТОМОБИЛЕЙ НА 1000 ЖИТЕЛЕЙ*</t>
  </si>
  <si>
    <t>Рост средней ставки (на …%%)</t>
  </si>
  <si>
    <t>РЕЙТИНГ РЕГИОНОВ ПО ОПЛАТЕ ТРАНСПОРТНОГО НАЛОГА ЗА ОДИН АВТОМОБИЛЬ</t>
  </si>
  <si>
    <t>Численность населения</t>
  </si>
  <si>
    <t>Транспортный налог на транспортное средство</t>
  </si>
  <si>
    <t>РЕЙТИНГ РЕГИОНОВ ПО РОСТУ ТРАНСПОРТНОГО НАЛОГА НА ОДИН АВТОМОБИЛЬ</t>
  </si>
  <si>
    <t>Рост транспортного налога на один автомобиль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</si>
</sst>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.000000"/>
    <numFmt numFmtId="178" formatCode="_-* #,##0.0_р_._-;\-* #,##0.0_р_._-;_-* &quot;-&quot;??_р_._-;_-@_-"/>
    <numFmt numFmtId="179" formatCode="#,##0.000"/>
    <numFmt numFmtId="180" formatCode="#,##0.00000"/>
    <numFmt numFmtId="181" formatCode="[=0]&quot; ...  &quot;;0&quot; &quot;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72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07" sqref="M107"/>
    </sheetView>
  </sheetViews>
  <sheetFormatPr defaultColWidth="8.875" defaultRowHeight="12.75"/>
  <cols>
    <col min="1" max="1" width="33.00390625" style="1" customWidth="1"/>
    <col min="2" max="3" width="9.625" style="16" bestFit="1" customWidth="1"/>
    <col min="4" max="5" width="9.00390625" style="16" customWidth="1"/>
    <col min="6" max="6" width="14.375" style="3" customWidth="1"/>
    <col min="7" max="7" width="15.75390625" style="3" customWidth="1"/>
    <col min="8" max="8" width="13.875" style="1" customWidth="1"/>
    <col min="9" max="9" width="11.00390625" style="1" bestFit="1" customWidth="1"/>
    <col min="10" max="16384" width="8.875" style="1" customWidth="1"/>
  </cols>
  <sheetData>
    <row r="1" spans="1:7" s="2" customFormat="1" ht="12.75">
      <c r="A1" s="3"/>
      <c r="B1" s="3"/>
      <c r="C1" s="3"/>
      <c r="D1" s="3"/>
      <c r="E1" s="3"/>
      <c r="F1" s="3"/>
      <c r="G1" s="3"/>
    </row>
    <row r="2" spans="1:5" ht="20.25" customHeight="1">
      <c r="A2" s="3" t="s">
        <v>90</v>
      </c>
      <c r="B2" s="3"/>
      <c r="C2" s="3"/>
      <c r="D2" s="3"/>
      <c r="E2" s="3"/>
    </row>
    <row r="3" spans="1:9" ht="42.75" customHeight="1">
      <c r="A3" s="43" t="s">
        <v>85</v>
      </c>
      <c r="B3" s="45" t="s">
        <v>92</v>
      </c>
      <c r="C3" s="47"/>
      <c r="D3" s="41" t="s">
        <v>91</v>
      </c>
      <c r="E3" s="42"/>
      <c r="F3" s="45" t="s">
        <v>87</v>
      </c>
      <c r="G3" s="46"/>
      <c r="H3" s="45" t="s">
        <v>88</v>
      </c>
      <c r="I3" s="46"/>
    </row>
    <row r="4" spans="1:9" s="3" customFormat="1" ht="75" customHeight="1">
      <c r="A4" s="44"/>
      <c r="B4" s="19">
        <v>2015</v>
      </c>
      <c r="C4" s="17">
        <v>2017</v>
      </c>
      <c r="D4" s="10">
        <v>2015</v>
      </c>
      <c r="E4" s="10">
        <v>2017</v>
      </c>
      <c r="F4" s="10">
        <v>2015</v>
      </c>
      <c r="G4" s="10">
        <v>2017</v>
      </c>
      <c r="H4" s="10">
        <v>2015</v>
      </c>
      <c r="I4" s="10">
        <v>2017</v>
      </c>
    </row>
    <row r="5" spans="1:10" ht="12.75">
      <c r="A5" s="7" t="s">
        <v>66</v>
      </c>
      <c r="B5" s="12">
        <v>2385</v>
      </c>
      <c r="C5" s="12">
        <v>2366</v>
      </c>
      <c r="D5" s="11">
        <v>276.2191478797977</v>
      </c>
      <c r="E5" s="11">
        <v>291.5028797703842</v>
      </c>
      <c r="F5" s="11">
        <v>1441548098.5</v>
      </c>
      <c r="G5" s="11">
        <v>1556643600.8</v>
      </c>
      <c r="H5" s="24">
        <f>F5/(B5*D5)</f>
        <v>2188.1997951577605</v>
      </c>
      <c r="I5" s="24">
        <f>G5/(C5*E5)</f>
        <v>2257.0002169762374</v>
      </c>
      <c r="J5" s="20"/>
    </row>
    <row r="6" spans="1:9" ht="12.75">
      <c r="A6" s="7" t="s">
        <v>78</v>
      </c>
      <c r="B6" s="12">
        <v>810</v>
      </c>
      <c r="C6" s="12">
        <v>802</v>
      </c>
      <c r="D6" s="11">
        <v>286.42044255805007</v>
      </c>
      <c r="E6" s="11">
        <v>275.23330112794065</v>
      </c>
      <c r="F6" s="11">
        <v>646109216.31</v>
      </c>
      <c r="G6" s="11">
        <v>775440704.52</v>
      </c>
      <c r="H6" s="24">
        <f aca="true" t="shared" si="0" ref="H6:H69">F6/(B6*D6)</f>
        <v>2784.9468146341605</v>
      </c>
      <c r="I6" s="24">
        <f aca="true" t="shared" si="1" ref="I6:I69">G6/(C6*E6)</f>
        <v>3512.9603413137543</v>
      </c>
    </row>
    <row r="7" spans="1:9" ht="12.75">
      <c r="A7" s="7" t="s">
        <v>21</v>
      </c>
      <c r="B7" s="12">
        <v>1183</v>
      </c>
      <c r="C7" s="12">
        <v>1166</v>
      </c>
      <c r="D7" s="11">
        <v>259.3990439296519</v>
      </c>
      <c r="E7" s="11">
        <v>278.44164120894726</v>
      </c>
      <c r="F7" s="11">
        <v>824552596.94</v>
      </c>
      <c r="G7" s="11">
        <v>929667780.48</v>
      </c>
      <c r="H7" s="24">
        <f t="shared" si="0"/>
        <v>2686.985037986649</v>
      </c>
      <c r="I7" s="24">
        <f t="shared" si="1"/>
        <v>2863.4858705908046</v>
      </c>
    </row>
    <row r="8" spans="1:9" ht="12.75">
      <c r="A8" s="8" t="s">
        <v>32</v>
      </c>
      <c r="B8" s="12">
        <v>1021</v>
      </c>
      <c r="C8" s="12">
        <v>1019</v>
      </c>
      <c r="D8" s="11">
        <v>254.1643939282257</v>
      </c>
      <c r="E8" s="11">
        <v>272.3734872946516</v>
      </c>
      <c r="F8" s="11">
        <v>571780317.13</v>
      </c>
      <c r="G8" s="11">
        <v>661786393.81</v>
      </c>
      <c r="H8" s="24">
        <f t="shared" si="0"/>
        <v>2203.3766830612126</v>
      </c>
      <c r="I8" s="24">
        <f t="shared" si="1"/>
        <v>2384.3983829340305</v>
      </c>
    </row>
    <row r="9" spans="1:9" ht="12.75">
      <c r="A9" s="7" t="s">
        <v>1</v>
      </c>
      <c r="B9" s="12">
        <v>1548</v>
      </c>
      <c r="C9" s="12">
        <v>1553</v>
      </c>
      <c r="D9" s="11">
        <v>308.8234819606074</v>
      </c>
      <c r="E9" s="11">
        <v>328.73706634598386</v>
      </c>
      <c r="F9" s="11">
        <v>1200807183.73</v>
      </c>
      <c r="G9" s="11">
        <v>1261226661.63</v>
      </c>
      <c r="H9" s="24">
        <f t="shared" si="0"/>
        <v>2511.8401944145176</v>
      </c>
      <c r="I9" s="24">
        <f t="shared" si="1"/>
        <v>2470.4326132464953</v>
      </c>
    </row>
    <row r="10" spans="1:9" ht="12.75">
      <c r="A10" s="7" t="s">
        <v>2</v>
      </c>
      <c r="B10" s="12">
        <v>1233</v>
      </c>
      <c r="C10" s="12">
        <v>1221</v>
      </c>
      <c r="D10" s="11">
        <v>192.61967092484167</v>
      </c>
      <c r="E10" s="11">
        <v>208.44619592505484</v>
      </c>
      <c r="F10" s="11">
        <v>621014266.72</v>
      </c>
      <c r="G10" s="11">
        <v>720897113.57</v>
      </c>
      <c r="H10" s="24">
        <f t="shared" si="0"/>
        <v>2614.7963152271054</v>
      </c>
      <c r="I10" s="24">
        <f t="shared" si="1"/>
        <v>2832.459109215097</v>
      </c>
    </row>
    <row r="11" spans="1:9" ht="12.75">
      <c r="A11" s="7" t="s">
        <v>3</v>
      </c>
      <c r="B11" s="12">
        <v>1406</v>
      </c>
      <c r="C11" s="12">
        <v>1390</v>
      </c>
      <c r="D11" s="11">
        <v>288.4079996964714</v>
      </c>
      <c r="E11" s="11">
        <v>286.0522238213515</v>
      </c>
      <c r="F11" s="11">
        <v>1072278046.41</v>
      </c>
      <c r="G11" s="11">
        <v>1283965926.11</v>
      </c>
      <c r="H11" s="24">
        <f t="shared" si="0"/>
        <v>2644.3247587948035</v>
      </c>
      <c r="I11" s="24">
        <f t="shared" si="1"/>
        <v>3229.18829738309</v>
      </c>
    </row>
    <row r="12" spans="1:9" ht="12.75">
      <c r="A12" s="8" t="s">
        <v>33</v>
      </c>
      <c r="B12" s="12">
        <v>2557</v>
      </c>
      <c r="C12" s="12">
        <v>2535</v>
      </c>
      <c r="D12" s="11">
        <v>334.9968391817311</v>
      </c>
      <c r="E12" s="11">
        <v>421.59740307143454</v>
      </c>
      <c r="F12" s="11">
        <v>1210276654.38</v>
      </c>
      <c r="G12" s="11">
        <v>1498669941.96</v>
      </c>
      <c r="H12" s="24">
        <f t="shared" si="0"/>
        <v>1412.905835062005</v>
      </c>
      <c r="I12" s="24">
        <f t="shared" si="1"/>
        <v>1402.2650383910932</v>
      </c>
    </row>
    <row r="13" spans="1:9" ht="12.75">
      <c r="A13" s="7" t="s">
        <v>22</v>
      </c>
      <c r="B13" s="12">
        <v>1191</v>
      </c>
      <c r="C13" s="12">
        <v>1184</v>
      </c>
      <c r="D13" s="11">
        <v>303.50100197026086</v>
      </c>
      <c r="E13" s="11">
        <v>320.2447908433743</v>
      </c>
      <c r="F13" s="11">
        <v>1115992008.47</v>
      </c>
      <c r="G13" s="11">
        <v>1149101622.06</v>
      </c>
      <c r="H13" s="24">
        <f t="shared" si="0"/>
        <v>3087.373655417291</v>
      </c>
      <c r="I13" s="24">
        <f t="shared" si="1"/>
        <v>3030.572382070134</v>
      </c>
    </row>
    <row r="14" spans="1:9" ht="12.75">
      <c r="A14" s="7" t="s">
        <v>4</v>
      </c>
      <c r="B14" s="12">
        <v>2331</v>
      </c>
      <c r="C14" s="12">
        <v>2335</v>
      </c>
      <c r="D14" s="11">
        <v>326.14933170616325</v>
      </c>
      <c r="E14" s="11">
        <v>334.73217026501584</v>
      </c>
      <c r="F14" s="11">
        <v>2002949029.24</v>
      </c>
      <c r="G14" s="11">
        <v>2267681482.89</v>
      </c>
      <c r="H14" s="24">
        <f t="shared" si="0"/>
        <v>2634.5784255173294</v>
      </c>
      <c r="I14" s="24">
        <f t="shared" si="1"/>
        <v>2901.3339207402482</v>
      </c>
    </row>
    <row r="15" spans="1:9" ht="12.75">
      <c r="A15" s="7" t="s">
        <v>18</v>
      </c>
      <c r="B15" s="12">
        <v>12197</v>
      </c>
      <c r="C15" s="12">
        <v>12381</v>
      </c>
      <c r="D15" s="11">
        <v>291.0330523495936</v>
      </c>
      <c r="E15" s="11">
        <v>306.5063439775753</v>
      </c>
      <c r="F15" s="11">
        <v>18144462394.8</v>
      </c>
      <c r="G15" s="11">
        <v>21173572429.67</v>
      </c>
      <c r="H15" s="24">
        <f t="shared" si="0"/>
        <v>5111.5047290087505</v>
      </c>
      <c r="I15" s="24">
        <f t="shared" si="1"/>
        <v>5579.547091992288</v>
      </c>
    </row>
    <row r="16" spans="1:9" ht="12.75">
      <c r="A16" s="7" t="s">
        <v>28</v>
      </c>
      <c r="B16" s="12">
        <v>5192</v>
      </c>
      <c r="C16" s="12">
        <v>5282</v>
      </c>
      <c r="D16" s="11">
        <v>296.362727333132</v>
      </c>
      <c r="E16" s="11">
        <v>301.41363568055664</v>
      </c>
      <c r="F16" s="11">
        <v>7826706891.73</v>
      </c>
      <c r="G16" s="11">
        <v>8584047547.12</v>
      </c>
      <c r="H16" s="24">
        <f t="shared" si="0"/>
        <v>5086.5205485804745</v>
      </c>
      <c r="I16" s="24">
        <f t="shared" si="1"/>
        <v>5391.763347822803</v>
      </c>
    </row>
    <row r="17" spans="1:9" ht="12.75">
      <c r="A17" s="7" t="s">
        <v>81</v>
      </c>
      <c r="B17" s="12">
        <v>169</v>
      </c>
      <c r="C17" s="12">
        <v>164</v>
      </c>
      <c r="D17" s="11">
        <v>213.03117852413627</v>
      </c>
      <c r="E17" s="11">
        <v>218.57630213634877</v>
      </c>
      <c r="F17" s="11">
        <v>102124527.56</v>
      </c>
      <c r="G17" s="11">
        <v>102623723.34</v>
      </c>
      <c r="H17" s="24">
        <f t="shared" si="0"/>
        <v>2836.613633327755</v>
      </c>
      <c r="I17" s="24">
        <f t="shared" si="1"/>
        <v>2862.8648416762403</v>
      </c>
    </row>
    <row r="18" spans="1:9" ht="12.75">
      <c r="A18" s="7" t="s">
        <v>67</v>
      </c>
      <c r="B18" s="12">
        <v>1087</v>
      </c>
      <c r="C18" s="12">
        <v>1079</v>
      </c>
      <c r="D18" s="11">
        <v>253.63996848424165</v>
      </c>
      <c r="E18" s="11">
        <v>265.4051589673115</v>
      </c>
      <c r="F18" s="11">
        <v>310878533.97</v>
      </c>
      <c r="G18" s="11">
        <v>466585730.68</v>
      </c>
      <c r="H18" s="24">
        <f t="shared" si="0"/>
        <v>1127.569968917235</v>
      </c>
      <c r="I18" s="24">
        <f t="shared" si="1"/>
        <v>1629.2984626984678</v>
      </c>
    </row>
    <row r="19" spans="1:9" ht="12.75">
      <c r="A19" s="7" t="s">
        <v>5</v>
      </c>
      <c r="B19" s="12">
        <v>1037</v>
      </c>
      <c r="C19" s="12">
        <v>1023</v>
      </c>
      <c r="D19" s="11">
        <v>249.21198137887234</v>
      </c>
      <c r="E19" s="11">
        <v>269.2525280400544</v>
      </c>
      <c r="F19" s="11">
        <v>437604653.06</v>
      </c>
      <c r="G19" s="11">
        <v>622550685.7</v>
      </c>
      <c r="H19" s="24">
        <f t="shared" si="0"/>
        <v>1693.3013582353892</v>
      </c>
      <c r="I19" s="24">
        <f t="shared" si="1"/>
        <v>2260.160561520364</v>
      </c>
    </row>
    <row r="20" spans="1:9" ht="12.75">
      <c r="A20" s="7" t="s">
        <v>69</v>
      </c>
      <c r="B20" s="12">
        <v>2415</v>
      </c>
      <c r="C20" s="12">
        <v>2409</v>
      </c>
      <c r="D20" s="11">
        <v>271.2867174266149</v>
      </c>
      <c r="E20" s="11">
        <v>246.1630117284472</v>
      </c>
      <c r="F20" s="11">
        <v>1448105920.03</v>
      </c>
      <c r="G20" s="11">
        <v>1637815123.81</v>
      </c>
      <c r="H20" s="24">
        <f t="shared" si="0"/>
        <v>2210.3175055480883</v>
      </c>
      <c r="I20" s="24">
        <f t="shared" si="1"/>
        <v>2761.8830224319017</v>
      </c>
    </row>
    <row r="21" spans="1:9" ht="25.5">
      <c r="A21" s="8" t="s">
        <v>37</v>
      </c>
      <c r="B21" s="12">
        <v>861</v>
      </c>
      <c r="C21" s="12">
        <v>865</v>
      </c>
      <c r="D21" s="11">
        <v>223.2225508961197</v>
      </c>
      <c r="E21" s="11">
        <v>243.4601046752803</v>
      </c>
      <c r="F21" s="11">
        <v>122564980.21</v>
      </c>
      <c r="G21" s="11">
        <v>174586694.94</v>
      </c>
      <c r="H21" s="24">
        <f t="shared" si="0"/>
        <v>637.712869152056</v>
      </c>
      <c r="I21" s="24">
        <f t="shared" si="1"/>
        <v>829.024244771459</v>
      </c>
    </row>
    <row r="22" spans="1:9" ht="12.75">
      <c r="A22" s="7" t="s">
        <v>23</v>
      </c>
      <c r="B22" s="12">
        <v>969</v>
      </c>
      <c r="C22" s="12">
        <v>986</v>
      </c>
      <c r="D22" s="11">
        <v>388.5071100966752</v>
      </c>
      <c r="E22" s="11">
        <v>387.5509194658131</v>
      </c>
      <c r="F22" s="11">
        <v>889727150.04</v>
      </c>
      <c r="G22" s="11">
        <v>959448217.31</v>
      </c>
      <c r="H22" s="24">
        <f t="shared" si="0"/>
        <v>2363.3829328997685</v>
      </c>
      <c r="I22" s="24">
        <f t="shared" si="1"/>
        <v>2510.8215861069116</v>
      </c>
    </row>
    <row r="23" spans="1:9" ht="12.75">
      <c r="A23" s="7" t="s">
        <v>6</v>
      </c>
      <c r="B23" s="12">
        <v>1011</v>
      </c>
      <c r="C23" s="12">
        <v>1014</v>
      </c>
      <c r="D23" s="11">
        <v>314.51344541809937</v>
      </c>
      <c r="E23" s="11">
        <v>336.89293213420643</v>
      </c>
      <c r="F23" s="11">
        <v>680914262.41</v>
      </c>
      <c r="G23" s="11">
        <v>804725842.06</v>
      </c>
      <c r="H23" s="24">
        <f t="shared" si="0"/>
        <v>2141.421009260283</v>
      </c>
      <c r="I23" s="24">
        <f t="shared" si="1"/>
        <v>2355.689755283637</v>
      </c>
    </row>
    <row r="24" spans="1:9" ht="12.75">
      <c r="A24" s="7" t="s">
        <v>75</v>
      </c>
      <c r="B24" s="12">
        <v>317</v>
      </c>
      <c r="C24" s="12">
        <v>315</v>
      </c>
      <c r="D24" s="11">
        <v>486.90915758326804</v>
      </c>
      <c r="E24" s="11">
        <v>495.50601106799826</v>
      </c>
      <c r="F24" s="11">
        <v>354915855.85</v>
      </c>
      <c r="G24" s="11">
        <v>623360534.4</v>
      </c>
      <c r="H24" s="24">
        <f t="shared" si="0"/>
        <v>2299.4194309936383</v>
      </c>
      <c r="I24" s="24">
        <f t="shared" si="1"/>
        <v>3993.740312379387</v>
      </c>
    </row>
    <row r="25" spans="1:9" ht="25.5">
      <c r="A25" s="8" t="s">
        <v>38</v>
      </c>
      <c r="B25" s="12">
        <v>469</v>
      </c>
      <c r="C25" s="12">
        <v>466</v>
      </c>
      <c r="D25" s="11">
        <v>201.40200206579317</v>
      </c>
      <c r="E25" s="11">
        <v>210.81157629126113</v>
      </c>
      <c r="F25" s="11">
        <v>93600953.49</v>
      </c>
      <c r="G25" s="11">
        <v>149804773.03</v>
      </c>
      <c r="H25" s="24">
        <f t="shared" si="0"/>
        <v>990.9315287248863</v>
      </c>
      <c r="I25" s="24">
        <f t="shared" si="1"/>
        <v>1524.913743718282</v>
      </c>
    </row>
    <row r="26" spans="1:9" ht="12.75">
      <c r="A26" s="7" t="s">
        <v>70</v>
      </c>
      <c r="B26" s="12">
        <v>2725</v>
      </c>
      <c r="C26" s="12">
        <v>2709</v>
      </c>
      <c r="D26" s="11">
        <v>257.5037465368456</v>
      </c>
      <c r="E26" s="11">
        <v>269.1304134873552</v>
      </c>
      <c r="F26" s="11">
        <v>1435564256.3</v>
      </c>
      <c r="G26" s="11">
        <v>1487332694.6</v>
      </c>
      <c r="H26" s="24">
        <f t="shared" si="0"/>
        <v>2045.8442962649697</v>
      </c>
      <c r="I26" s="24">
        <f t="shared" si="1"/>
        <v>2040.0289994041834</v>
      </c>
    </row>
    <row r="27" spans="1:9" ht="12.75">
      <c r="A27" s="7" t="s">
        <v>49</v>
      </c>
      <c r="B27" s="12">
        <v>1304</v>
      </c>
      <c r="C27" s="12">
        <v>1292</v>
      </c>
      <c r="D27" s="11">
        <v>257.92277005115045</v>
      </c>
      <c r="E27" s="11">
        <v>269.0587501947951</v>
      </c>
      <c r="F27" s="11">
        <v>958185627.34</v>
      </c>
      <c r="G27" s="11">
        <v>1023411103.55</v>
      </c>
      <c r="H27" s="24">
        <f t="shared" si="0"/>
        <v>2848.9339223364946</v>
      </c>
      <c r="I27" s="24">
        <f t="shared" si="1"/>
        <v>2944.018199234783</v>
      </c>
    </row>
    <row r="28" spans="1:9" ht="12.75">
      <c r="A28" s="7" t="s">
        <v>7</v>
      </c>
      <c r="B28" s="12">
        <v>654</v>
      </c>
      <c r="C28" s="12">
        <v>648</v>
      </c>
      <c r="D28" s="11">
        <v>279.2744396215642</v>
      </c>
      <c r="E28" s="11">
        <v>300.12279856372317</v>
      </c>
      <c r="F28" s="11">
        <v>436437610.95</v>
      </c>
      <c r="G28" s="11">
        <v>508113616.82</v>
      </c>
      <c r="H28" s="24">
        <f t="shared" si="0"/>
        <v>2389.5340993752175</v>
      </c>
      <c r="I28" s="24">
        <f t="shared" si="1"/>
        <v>2612.6837269119615</v>
      </c>
    </row>
    <row r="29" spans="1:9" ht="12.75">
      <c r="A29" s="8" t="s">
        <v>31</v>
      </c>
      <c r="B29" s="12">
        <v>5454</v>
      </c>
      <c r="C29" s="12">
        <v>5571</v>
      </c>
      <c r="D29" s="11">
        <v>300.7890465611824</v>
      </c>
      <c r="E29" s="11">
        <v>317.02569572387836</v>
      </c>
      <c r="F29" s="11">
        <v>5012748278.59</v>
      </c>
      <c r="G29" s="11">
        <v>5427908077.97</v>
      </c>
      <c r="H29" s="24">
        <f t="shared" si="0"/>
        <v>3055.6157917271385</v>
      </c>
      <c r="I29" s="24">
        <f t="shared" si="1"/>
        <v>3073.2993314710443</v>
      </c>
    </row>
    <row r="30" spans="1:9" ht="12.75">
      <c r="A30" s="7" t="s">
        <v>68</v>
      </c>
      <c r="B30" s="12">
        <v>2859</v>
      </c>
      <c r="C30" s="12">
        <v>2875</v>
      </c>
      <c r="D30" s="11">
        <v>306.8706322743089</v>
      </c>
      <c r="E30" s="11">
        <v>303.52841786146377</v>
      </c>
      <c r="F30" s="11">
        <v>1567000662.95</v>
      </c>
      <c r="G30" s="11">
        <v>1914516772.21</v>
      </c>
      <c r="H30" s="24">
        <f t="shared" si="0"/>
        <v>1786.0750208949462</v>
      </c>
      <c r="I30" s="24">
        <f t="shared" si="1"/>
        <v>2193.9259657537996</v>
      </c>
    </row>
    <row r="31" spans="1:9" ht="12.75">
      <c r="A31" s="7" t="s">
        <v>56</v>
      </c>
      <c r="B31" s="12">
        <v>870</v>
      </c>
      <c r="C31" s="12">
        <v>854</v>
      </c>
      <c r="D31" s="11">
        <v>308.0793140929492</v>
      </c>
      <c r="E31" s="11">
        <v>321.00042928250696</v>
      </c>
      <c r="F31" s="11">
        <v>557507951</v>
      </c>
      <c r="G31" s="11">
        <v>587644251.32</v>
      </c>
      <c r="H31" s="24">
        <f t="shared" si="0"/>
        <v>2080.0284454939815</v>
      </c>
      <c r="I31" s="24">
        <f t="shared" si="1"/>
        <v>2143.635833014288</v>
      </c>
    </row>
    <row r="32" spans="1:9" ht="12.75">
      <c r="A32" s="7" t="s">
        <v>8</v>
      </c>
      <c r="B32" s="12">
        <v>1117</v>
      </c>
      <c r="C32" s="12">
        <v>1123</v>
      </c>
      <c r="D32" s="11">
        <v>304.5516423285943</v>
      </c>
      <c r="E32" s="11">
        <v>322.3711740191269</v>
      </c>
      <c r="F32" s="11">
        <v>711289105.24</v>
      </c>
      <c r="G32" s="11">
        <v>808637780.55</v>
      </c>
      <c r="H32" s="24">
        <f t="shared" si="0"/>
        <v>2090.8941029257157</v>
      </c>
      <c r="I32" s="24">
        <f t="shared" si="1"/>
        <v>2233.6651643528085</v>
      </c>
    </row>
    <row r="33" spans="1:9" ht="12.75">
      <c r="A33" s="7" t="s">
        <v>24</v>
      </c>
      <c r="B33" s="12">
        <v>1776</v>
      </c>
      <c r="C33" s="12">
        <v>1792</v>
      </c>
      <c r="D33" s="11">
        <v>298.44747339304564</v>
      </c>
      <c r="E33" s="11">
        <v>320.87080555137436</v>
      </c>
      <c r="F33" s="11">
        <v>2101347804</v>
      </c>
      <c r="G33" s="11">
        <v>2158074600.37</v>
      </c>
      <c r="H33" s="24">
        <f t="shared" si="0"/>
        <v>3964.4876789519894</v>
      </c>
      <c r="I33" s="24">
        <f t="shared" si="1"/>
        <v>3753.170061794586</v>
      </c>
    </row>
    <row r="34" spans="1:9" ht="12.75">
      <c r="A34" s="7" t="s">
        <v>9</v>
      </c>
      <c r="B34" s="12">
        <v>1158</v>
      </c>
      <c r="C34" s="12">
        <v>1156</v>
      </c>
      <c r="D34" s="11">
        <v>310.0656975662923</v>
      </c>
      <c r="E34" s="11">
        <v>322.49202610743674</v>
      </c>
      <c r="F34" s="11">
        <v>734056914.28</v>
      </c>
      <c r="G34" s="11">
        <v>801884785.57</v>
      </c>
      <c r="H34" s="24">
        <f t="shared" si="0"/>
        <v>2044.407432997578</v>
      </c>
      <c r="I34" s="24">
        <f t="shared" si="1"/>
        <v>2150.973989057784</v>
      </c>
    </row>
    <row r="35" spans="1:9" ht="12.75">
      <c r="A35" s="7" t="s">
        <v>79</v>
      </c>
      <c r="B35" s="12">
        <v>148</v>
      </c>
      <c r="C35" s="12">
        <v>146</v>
      </c>
      <c r="D35" s="11">
        <v>350.2717484190737</v>
      </c>
      <c r="E35" s="11">
        <v>367.0787878787879</v>
      </c>
      <c r="F35" s="11">
        <v>90042880.99</v>
      </c>
      <c r="G35" s="11">
        <v>119136119.24</v>
      </c>
      <c r="H35" s="24">
        <f t="shared" si="0"/>
        <v>1736.9309608125316</v>
      </c>
      <c r="I35" s="24">
        <f t="shared" si="1"/>
        <v>2222.9582412748355</v>
      </c>
    </row>
    <row r="36" spans="1:9" ht="12.75">
      <c r="A36" s="7" t="s">
        <v>10</v>
      </c>
      <c r="B36" s="12">
        <v>7231</v>
      </c>
      <c r="C36" s="12">
        <v>7423</v>
      </c>
      <c r="D36" s="11">
        <v>336.84834841015424</v>
      </c>
      <c r="E36" s="11">
        <v>341.04003030779927</v>
      </c>
      <c r="F36" s="11">
        <v>9693342541.42</v>
      </c>
      <c r="G36" s="11">
        <v>11887351004.63</v>
      </c>
      <c r="H36" s="24">
        <f t="shared" si="0"/>
        <v>3979.6124069833368</v>
      </c>
      <c r="I36" s="24">
        <f t="shared" si="1"/>
        <v>4695.699188585595</v>
      </c>
    </row>
    <row r="37" spans="1:9" ht="12.75">
      <c r="A37" s="7" t="s">
        <v>25</v>
      </c>
      <c r="B37" s="12">
        <v>766</v>
      </c>
      <c r="C37" s="12">
        <v>757</v>
      </c>
      <c r="D37" s="11">
        <v>300.0507626864086</v>
      </c>
      <c r="E37" s="11">
        <v>312.8795341637171</v>
      </c>
      <c r="F37" s="11">
        <v>402615386.06</v>
      </c>
      <c r="G37" s="11">
        <v>446976006.14</v>
      </c>
      <c r="H37" s="24">
        <f t="shared" si="0"/>
        <v>1751.7287704829475</v>
      </c>
      <c r="I37" s="24">
        <f t="shared" si="1"/>
        <v>1887.1706551864281</v>
      </c>
    </row>
    <row r="38" spans="1:9" ht="12.75">
      <c r="A38" s="8" t="s">
        <v>84</v>
      </c>
      <c r="B38" s="12">
        <v>43</v>
      </c>
      <c r="C38" s="12">
        <v>44</v>
      </c>
      <c r="D38" s="11">
        <v>182.05449777676432</v>
      </c>
      <c r="E38" s="11">
        <v>198.39756684370602</v>
      </c>
      <c r="F38" s="11">
        <v>15874228.17</v>
      </c>
      <c r="G38" s="11">
        <v>24550744.89</v>
      </c>
      <c r="H38" s="24">
        <f t="shared" si="0"/>
        <v>2027.7889394933766</v>
      </c>
      <c r="I38" s="24">
        <f t="shared" si="1"/>
        <v>2812.390714510562</v>
      </c>
    </row>
    <row r="39" spans="1:9" ht="12.75">
      <c r="A39" s="7" t="s">
        <v>50</v>
      </c>
      <c r="B39" s="12">
        <v>3270</v>
      </c>
      <c r="C39" s="12">
        <v>3248</v>
      </c>
      <c r="D39" s="11">
        <v>305.33181736580696</v>
      </c>
      <c r="E39" s="11">
        <v>321.5116444429056</v>
      </c>
      <c r="F39" s="11">
        <v>3166151536.42</v>
      </c>
      <c r="G39" s="11">
        <v>3275807719.83</v>
      </c>
      <c r="H39" s="24">
        <f t="shared" si="0"/>
        <v>3171.1141944544306</v>
      </c>
      <c r="I39" s="24">
        <f t="shared" si="1"/>
        <v>3136.936118886185</v>
      </c>
    </row>
    <row r="40" spans="1:9" ht="12.75">
      <c r="A40" s="7" t="s">
        <v>26</v>
      </c>
      <c r="B40" s="12">
        <v>619</v>
      </c>
      <c r="C40" s="12">
        <v>613</v>
      </c>
      <c r="D40" s="11">
        <v>294.3886219588657</v>
      </c>
      <c r="E40" s="11">
        <v>312.0178787903778</v>
      </c>
      <c r="F40" s="11">
        <v>553164132.04</v>
      </c>
      <c r="G40" s="11">
        <v>631975987.59</v>
      </c>
      <c r="H40" s="24">
        <f t="shared" si="0"/>
        <v>3035.584610549668</v>
      </c>
      <c r="I40" s="24">
        <f t="shared" si="1"/>
        <v>3304.1566017789905</v>
      </c>
    </row>
    <row r="41" spans="1:9" ht="12.75">
      <c r="A41" s="7" t="s">
        <v>71</v>
      </c>
      <c r="B41" s="12">
        <v>2747</v>
      </c>
      <c r="C41" s="12">
        <v>2780</v>
      </c>
      <c r="D41" s="11">
        <v>314.95814653438384</v>
      </c>
      <c r="E41" s="11">
        <v>328.24769324816833</v>
      </c>
      <c r="F41" s="11">
        <v>1804064497.28</v>
      </c>
      <c r="G41" s="11">
        <v>1976305850.18</v>
      </c>
      <c r="H41" s="24">
        <f t="shared" si="0"/>
        <v>2085.1656142469565</v>
      </c>
      <c r="I41" s="24">
        <f t="shared" si="1"/>
        <v>2165.746780798745</v>
      </c>
    </row>
    <row r="42" spans="1:9" ht="12.75">
      <c r="A42" s="7" t="s">
        <v>72</v>
      </c>
      <c r="B42" s="12">
        <v>1978</v>
      </c>
      <c r="C42" s="12">
        <v>1973</v>
      </c>
      <c r="D42" s="11">
        <v>273.7043835297806</v>
      </c>
      <c r="E42" s="11">
        <v>272.75617440506386</v>
      </c>
      <c r="F42" s="11">
        <v>1014845450.64</v>
      </c>
      <c r="G42" s="11">
        <v>1142791530.53</v>
      </c>
      <c r="H42" s="24">
        <f t="shared" si="0"/>
        <v>1874.527728504255</v>
      </c>
      <c r="I42" s="24">
        <f t="shared" si="1"/>
        <v>2123.5639168360017</v>
      </c>
    </row>
    <row r="43" spans="1:9" ht="12.75">
      <c r="A43" s="7" t="s">
        <v>51</v>
      </c>
      <c r="B43" s="12">
        <v>2001</v>
      </c>
      <c r="C43" s="12">
        <v>1990</v>
      </c>
      <c r="D43" s="11">
        <v>325.90132042408</v>
      </c>
      <c r="E43" s="11">
        <v>359.8598191100132</v>
      </c>
      <c r="F43" s="11">
        <v>669678404.23</v>
      </c>
      <c r="G43" s="11">
        <v>710761789.23</v>
      </c>
      <c r="H43" s="24">
        <f t="shared" si="0"/>
        <v>1026.9116607027438</v>
      </c>
      <c r="I43" s="24">
        <f t="shared" si="1"/>
        <v>992.5162779762626</v>
      </c>
    </row>
    <row r="44" spans="1:9" ht="12.75">
      <c r="A44" s="7" t="s">
        <v>11</v>
      </c>
      <c r="B44" s="12">
        <v>765</v>
      </c>
      <c r="C44" s="12">
        <v>755</v>
      </c>
      <c r="D44" s="11">
        <v>317.81627440416366</v>
      </c>
      <c r="E44" s="11">
        <v>318.38845353759</v>
      </c>
      <c r="F44" s="11">
        <v>558473472.35</v>
      </c>
      <c r="G44" s="11">
        <v>679348270.34</v>
      </c>
      <c r="H44" s="24">
        <f t="shared" si="0"/>
        <v>2297.0210829483362</v>
      </c>
      <c r="I44" s="24">
        <f t="shared" si="1"/>
        <v>2826.1044757286736</v>
      </c>
    </row>
    <row r="45" spans="1:9" ht="12.75">
      <c r="A45" s="7" t="s">
        <v>52</v>
      </c>
      <c r="B45" s="12">
        <v>1356</v>
      </c>
      <c r="C45" s="12">
        <v>1342</v>
      </c>
      <c r="D45" s="11">
        <v>300.6069496626327</v>
      </c>
      <c r="E45" s="11">
        <v>311.63146270598014</v>
      </c>
      <c r="F45" s="11">
        <v>1047635801.3</v>
      </c>
      <c r="G45" s="11">
        <v>1226308291.51</v>
      </c>
      <c r="H45" s="24">
        <f t="shared" si="0"/>
        <v>2570.10948910905</v>
      </c>
      <c r="I45" s="24">
        <f t="shared" si="1"/>
        <v>2932.2827851548304</v>
      </c>
    </row>
    <row r="46" spans="1:9" ht="12.75">
      <c r="A46" s="7" t="s">
        <v>48</v>
      </c>
      <c r="B46" s="12">
        <v>2637</v>
      </c>
      <c r="C46" s="12">
        <v>2632</v>
      </c>
      <c r="D46" s="11">
        <v>283.85351210848006</v>
      </c>
      <c r="E46" s="11">
        <v>309.93974812773166</v>
      </c>
      <c r="F46" s="11">
        <v>2102041448.35</v>
      </c>
      <c r="G46" s="11">
        <v>2201815655.97</v>
      </c>
      <c r="H46" s="24">
        <f t="shared" si="0"/>
        <v>2808.2571503958357</v>
      </c>
      <c r="I46" s="24">
        <f t="shared" si="1"/>
        <v>2699.0926634804955</v>
      </c>
    </row>
    <row r="47" spans="1:9" ht="12.75">
      <c r="A47" s="7" t="s">
        <v>76</v>
      </c>
      <c r="B47" s="12">
        <v>1933</v>
      </c>
      <c r="C47" s="12">
        <v>1923</v>
      </c>
      <c r="D47" s="11">
        <v>388.8194790773483</v>
      </c>
      <c r="E47" s="11">
        <v>416.9517780806415</v>
      </c>
      <c r="F47" s="11">
        <v>1101108017.17</v>
      </c>
      <c r="G47" s="11">
        <v>1668665816.22</v>
      </c>
      <c r="H47" s="24">
        <f t="shared" si="0"/>
        <v>1465.0419371251025</v>
      </c>
      <c r="I47" s="24">
        <f t="shared" si="1"/>
        <v>2081.1541758287826</v>
      </c>
    </row>
    <row r="48" spans="1:9" ht="12.75">
      <c r="A48" s="7" t="s">
        <v>27</v>
      </c>
      <c r="B48" s="12">
        <v>651</v>
      </c>
      <c r="C48" s="12">
        <v>642</v>
      </c>
      <c r="D48" s="11">
        <v>375.9798834887796</v>
      </c>
      <c r="E48" s="11">
        <v>393.0765120080473</v>
      </c>
      <c r="F48" s="11">
        <v>519139410.56</v>
      </c>
      <c r="G48" s="11">
        <v>581447548.39</v>
      </c>
      <c r="H48" s="24">
        <f t="shared" si="0"/>
        <v>2120.9889315552327</v>
      </c>
      <c r="I48" s="24">
        <f t="shared" si="1"/>
        <v>2304.0846040929173</v>
      </c>
    </row>
    <row r="49" spans="1:9" ht="12.75">
      <c r="A49" s="8" t="s">
        <v>29</v>
      </c>
      <c r="B49" s="12">
        <v>449</v>
      </c>
      <c r="C49" s="12">
        <v>454</v>
      </c>
      <c r="D49" s="11">
        <v>285.1478832527449</v>
      </c>
      <c r="E49" s="11">
        <v>365.50109038256096</v>
      </c>
      <c r="F49" s="11">
        <v>220621488.94</v>
      </c>
      <c r="G49" s="11">
        <v>274058978.37</v>
      </c>
      <c r="H49" s="24">
        <f t="shared" si="0"/>
        <v>1723.1826697427766</v>
      </c>
      <c r="I49" s="24">
        <f t="shared" si="1"/>
        <v>1651.579580096532</v>
      </c>
    </row>
    <row r="50" spans="1:9" ht="12.75">
      <c r="A50" s="7" t="s">
        <v>62</v>
      </c>
      <c r="B50" s="12">
        <v>214</v>
      </c>
      <c r="C50" s="12">
        <v>217</v>
      </c>
      <c r="D50" s="11">
        <v>253.77329127625276</v>
      </c>
      <c r="E50" s="11">
        <v>257.3759740229959</v>
      </c>
      <c r="F50" s="11">
        <v>91086990.29</v>
      </c>
      <c r="G50" s="11">
        <v>99192105.2</v>
      </c>
      <c r="H50" s="24">
        <f t="shared" si="0"/>
        <v>1677.245621087494</v>
      </c>
      <c r="I50" s="24">
        <f t="shared" si="1"/>
        <v>1776.0262095606313</v>
      </c>
    </row>
    <row r="51" spans="1:9" ht="12.75">
      <c r="A51" s="7" t="s">
        <v>42</v>
      </c>
      <c r="B51" s="12">
        <v>4072</v>
      </c>
      <c r="C51" s="12">
        <v>4067</v>
      </c>
      <c r="D51" s="11">
        <v>302.1563030481819</v>
      </c>
      <c r="E51" s="11">
        <v>333.15426722012285</v>
      </c>
      <c r="F51" s="11">
        <v>2094965307.68</v>
      </c>
      <c r="G51" s="11">
        <v>2520751517.3</v>
      </c>
      <c r="H51" s="24">
        <f t="shared" si="0"/>
        <v>1702.6971457617672</v>
      </c>
      <c r="I51" s="24">
        <f t="shared" si="1"/>
        <v>1860.4177934578545</v>
      </c>
    </row>
    <row r="52" spans="1:9" ht="12.75">
      <c r="A52" s="7" t="s">
        <v>63</v>
      </c>
      <c r="B52" s="12">
        <v>978</v>
      </c>
      <c r="C52" s="12">
        <v>984</v>
      </c>
      <c r="D52" s="11">
        <v>243.2786257754649</v>
      </c>
      <c r="E52" s="11">
        <v>253.07299440535297</v>
      </c>
      <c r="F52" s="11">
        <v>396596783.52</v>
      </c>
      <c r="G52" s="11">
        <v>503644992.36</v>
      </c>
      <c r="H52" s="24">
        <f t="shared" si="0"/>
        <v>1666.8878421426018</v>
      </c>
      <c r="I52" s="24">
        <f t="shared" si="1"/>
        <v>2022.4771237718521</v>
      </c>
    </row>
    <row r="53" spans="1:9" ht="12.75">
      <c r="A53" s="8" t="s">
        <v>35</v>
      </c>
      <c r="B53" s="12">
        <v>2990</v>
      </c>
      <c r="C53" s="12">
        <v>3042</v>
      </c>
      <c r="D53" s="11">
        <v>172.05806132630596</v>
      </c>
      <c r="E53" s="11">
        <v>185.9976230210606</v>
      </c>
      <c r="F53" s="11">
        <v>201337424.98</v>
      </c>
      <c r="G53" s="11">
        <v>532919466.53</v>
      </c>
      <c r="H53" s="24">
        <f t="shared" si="0"/>
        <v>391.36167705466863</v>
      </c>
      <c r="I53" s="24">
        <f t="shared" si="1"/>
        <v>941.878710664076</v>
      </c>
    </row>
    <row r="54" spans="1:9" ht="12.75">
      <c r="A54" s="8" t="s">
        <v>36</v>
      </c>
      <c r="B54" s="12">
        <v>464</v>
      </c>
      <c r="C54" s="12">
        <v>481</v>
      </c>
      <c r="D54" s="11">
        <v>158.80128448895087</v>
      </c>
      <c r="E54" s="11">
        <v>170.23548897580335</v>
      </c>
      <c r="F54" s="11">
        <v>36939596.03</v>
      </c>
      <c r="G54" s="11">
        <v>43569228.6</v>
      </c>
      <c r="H54" s="24">
        <f t="shared" si="0"/>
        <v>501.3259092753526</v>
      </c>
      <c r="I54" s="24">
        <f t="shared" si="1"/>
        <v>532.0895036920981</v>
      </c>
    </row>
    <row r="55" spans="1:9" ht="12.75">
      <c r="A55" s="8" t="s">
        <v>30</v>
      </c>
      <c r="B55" s="12">
        <v>281</v>
      </c>
      <c r="C55" s="12">
        <v>278</v>
      </c>
      <c r="D55" s="11">
        <v>290.8285668178803</v>
      </c>
      <c r="E55" s="11">
        <v>305.05464976941795</v>
      </c>
      <c r="F55" s="11">
        <v>109481533.5</v>
      </c>
      <c r="G55" s="11">
        <v>137660768</v>
      </c>
      <c r="H55" s="24">
        <f t="shared" si="0"/>
        <v>1339.6689413410363</v>
      </c>
      <c r="I55" s="24">
        <f t="shared" si="1"/>
        <v>1623.2587147231825</v>
      </c>
    </row>
    <row r="56" spans="1:9" ht="12.75">
      <c r="A56" s="7" t="s">
        <v>19</v>
      </c>
      <c r="B56" s="12">
        <v>633</v>
      </c>
      <c r="C56" s="12">
        <v>627</v>
      </c>
      <c r="D56" s="11">
        <v>370.01068642411286</v>
      </c>
      <c r="E56" s="11">
        <v>380.2738608010822</v>
      </c>
      <c r="F56" s="11">
        <v>507728781.1</v>
      </c>
      <c r="G56" s="11">
        <v>543435515.14</v>
      </c>
      <c r="H56" s="24">
        <f t="shared" si="0"/>
        <v>2167.773012191827</v>
      </c>
      <c r="I56" s="24">
        <f t="shared" si="1"/>
        <v>2279.2082206421987</v>
      </c>
    </row>
    <row r="57" spans="1:9" ht="12.75">
      <c r="A57" s="7" t="s">
        <v>20</v>
      </c>
      <c r="B57" s="12">
        <v>864</v>
      </c>
      <c r="C57" s="12">
        <v>850</v>
      </c>
      <c r="D57" s="11">
        <v>290.62805338588026</v>
      </c>
      <c r="E57" s="11">
        <v>312.1726285341846</v>
      </c>
      <c r="F57" s="11">
        <v>602955402.77</v>
      </c>
      <c r="G57" s="11">
        <v>798016051.7</v>
      </c>
      <c r="H57" s="24">
        <f t="shared" si="0"/>
        <v>2401.2308563197344</v>
      </c>
      <c r="I57" s="24">
        <f t="shared" si="1"/>
        <v>3007.4462907688835</v>
      </c>
    </row>
    <row r="58" spans="1:9" ht="12.75">
      <c r="A58" s="7" t="s">
        <v>43</v>
      </c>
      <c r="B58" s="12">
        <v>687</v>
      </c>
      <c r="C58" s="12">
        <v>685</v>
      </c>
      <c r="D58" s="11">
        <v>222.89502691542782</v>
      </c>
      <c r="E58" s="11">
        <v>239.4862518726125</v>
      </c>
      <c r="F58" s="11">
        <v>322975014.63</v>
      </c>
      <c r="G58" s="11">
        <v>517005610.9</v>
      </c>
      <c r="H58" s="24">
        <f t="shared" si="0"/>
        <v>2109.171093441661</v>
      </c>
      <c r="I58" s="24">
        <f t="shared" si="1"/>
        <v>3151.549246525449</v>
      </c>
    </row>
    <row r="59" spans="1:9" ht="12.75">
      <c r="A59" s="7" t="s">
        <v>44</v>
      </c>
      <c r="B59" s="12">
        <v>809</v>
      </c>
      <c r="C59" s="12">
        <v>808</v>
      </c>
      <c r="D59" s="11">
        <v>260.06757124952316</v>
      </c>
      <c r="E59" s="11">
        <v>273.7139273832127</v>
      </c>
      <c r="F59" s="11">
        <v>425818792.08</v>
      </c>
      <c r="G59" s="11">
        <v>551762184.18</v>
      </c>
      <c r="H59" s="24">
        <f t="shared" si="0"/>
        <v>2023.90489224099</v>
      </c>
      <c r="I59" s="24">
        <f t="shared" si="1"/>
        <v>2494.845610708459</v>
      </c>
    </row>
    <row r="60" spans="1:9" ht="12.75">
      <c r="A60" s="7" t="s">
        <v>74</v>
      </c>
      <c r="B60" s="12">
        <v>957</v>
      </c>
      <c r="C60" s="12">
        <v>963</v>
      </c>
      <c r="D60" s="11">
        <v>226.55033207448886</v>
      </c>
      <c r="E60" s="11">
        <v>229.4680228819852</v>
      </c>
      <c r="F60" s="11">
        <v>472247896.76</v>
      </c>
      <c r="G60" s="11">
        <v>547661825.56</v>
      </c>
      <c r="H60" s="24">
        <f t="shared" si="0"/>
        <v>2178.178121577242</v>
      </c>
      <c r="I60" s="24">
        <f t="shared" si="1"/>
        <v>2478.35781892127</v>
      </c>
    </row>
    <row r="61" spans="1:9" ht="25.5">
      <c r="A61" s="8" t="s">
        <v>39</v>
      </c>
      <c r="B61" s="12">
        <v>706</v>
      </c>
      <c r="C61" s="12">
        <v>703</v>
      </c>
      <c r="D61" s="11">
        <v>261.7652494065134</v>
      </c>
      <c r="E61" s="11">
        <v>285.5856625922443</v>
      </c>
      <c r="F61" s="11">
        <v>132622987.55</v>
      </c>
      <c r="G61" s="11">
        <v>173963633.63</v>
      </c>
      <c r="H61" s="24">
        <f t="shared" si="0"/>
        <v>717.6325260090091</v>
      </c>
      <c r="I61" s="24">
        <f t="shared" si="1"/>
        <v>866.4963642119998</v>
      </c>
    </row>
    <row r="62" spans="1:9" ht="12.75">
      <c r="A62" s="7" t="s">
        <v>45</v>
      </c>
      <c r="B62" s="12">
        <v>3855</v>
      </c>
      <c r="C62" s="12">
        <v>3885</v>
      </c>
      <c r="D62" s="11">
        <v>265.9971973901245</v>
      </c>
      <c r="E62" s="11">
        <v>293.13444396618587</v>
      </c>
      <c r="F62" s="11">
        <v>3260267156.49</v>
      </c>
      <c r="G62" s="11">
        <v>3647075226.8</v>
      </c>
      <c r="H62" s="24">
        <f t="shared" si="0"/>
        <v>3179.4481412108935</v>
      </c>
      <c r="I62" s="24">
        <f t="shared" si="1"/>
        <v>3202.483097635266</v>
      </c>
    </row>
    <row r="63" spans="1:9" ht="12.75">
      <c r="A63" s="7" t="s">
        <v>64</v>
      </c>
      <c r="B63" s="12">
        <v>314</v>
      </c>
      <c r="C63" s="12">
        <v>318</v>
      </c>
      <c r="D63" s="11">
        <v>135.08297098234092</v>
      </c>
      <c r="E63" s="11">
        <v>143.26626181214377</v>
      </c>
      <c r="F63" s="11">
        <v>46517916.14</v>
      </c>
      <c r="G63" s="11">
        <v>96372609.64</v>
      </c>
      <c r="H63" s="24">
        <f t="shared" si="0"/>
        <v>1096.7054445714682</v>
      </c>
      <c r="I63" s="24">
        <f t="shared" si="1"/>
        <v>2115.3516330166076</v>
      </c>
    </row>
    <row r="64" spans="1:9" ht="12.75">
      <c r="A64" s="7" t="s">
        <v>65</v>
      </c>
      <c r="B64" s="12">
        <v>536</v>
      </c>
      <c r="C64" s="12">
        <v>537</v>
      </c>
      <c r="D64" s="11">
        <v>318.0070346965542</v>
      </c>
      <c r="E64" s="11">
        <v>328.80291177587065</v>
      </c>
      <c r="F64" s="11">
        <v>226834197.63</v>
      </c>
      <c r="G64" s="11">
        <v>253058861.12</v>
      </c>
      <c r="H64" s="24">
        <f t="shared" si="0"/>
        <v>1330.7822901167478</v>
      </c>
      <c r="I64" s="24">
        <f t="shared" si="1"/>
        <v>1433.215870530726</v>
      </c>
    </row>
    <row r="65" spans="1:9" ht="13.5" customHeight="1">
      <c r="A65" s="21" t="s">
        <v>0</v>
      </c>
      <c r="B65" s="25">
        <v>146267</v>
      </c>
      <c r="C65" s="25">
        <v>146804</v>
      </c>
      <c r="D65" s="22">
        <v>288.81488946484</v>
      </c>
      <c r="E65" s="22">
        <v>304.96243958724534</v>
      </c>
      <c r="F65" s="26">
        <v>109791894926.37</v>
      </c>
      <c r="G65" s="26">
        <v>127622948193.05</v>
      </c>
      <c r="H65" s="27">
        <f t="shared" si="0"/>
        <v>2598.988440434105</v>
      </c>
      <c r="I65" s="27">
        <f t="shared" si="1"/>
        <v>2850.6541509729664</v>
      </c>
    </row>
    <row r="66" spans="1:9" ht="12.75">
      <c r="A66" s="8" t="s">
        <v>34</v>
      </c>
      <c r="B66" s="12">
        <v>4242</v>
      </c>
      <c r="C66" s="12">
        <v>4231</v>
      </c>
      <c r="D66" s="11">
        <v>297.55333415180047</v>
      </c>
      <c r="E66" s="11">
        <v>316.3352554143249</v>
      </c>
      <c r="F66" s="11">
        <v>2581071185.99</v>
      </c>
      <c r="G66" s="11">
        <v>2783091622.94</v>
      </c>
      <c r="H66" s="24">
        <f t="shared" si="0"/>
        <v>2044.8643210047383</v>
      </c>
      <c r="I66" s="24">
        <f t="shared" si="1"/>
        <v>2079.394458406231</v>
      </c>
    </row>
    <row r="67" spans="1:9" ht="12.75">
      <c r="A67" s="7" t="s">
        <v>12</v>
      </c>
      <c r="B67" s="12">
        <v>1135</v>
      </c>
      <c r="C67" s="12">
        <v>1127</v>
      </c>
      <c r="D67" s="11">
        <v>336.28717266064155</v>
      </c>
      <c r="E67" s="11">
        <v>362.70061249460457</v>
      </c>
      <c r="F67" s="11">
        <v>789210979.02</v>
      </c>
      <c r="G67" s="11">
        <v>841564972.26</v>
      </c>
      <c r="H67" s="24">
        <f t="shared" si="0"/>
        <v>2067.6972723037397</v>
      </c>
      <c r="I67" s="24">
        <f t="shared" si="1"/>
        <v>2058.806097873375</v>
      </c>
    </row>
    <row r="68" spans="1:9" ht="12.75">
      <c r="A68" s="7" t="s">
        <v>53</v>
      </c>
      <c r="B68" s="12">
        <v>3213</v>
      </c>
      <c r="C68" s="12">
        <v>3203</v>
      </c>
      <c r="D68" s="11">
        <v>295.9828538881011</v>
      </c>
      <c r="E68" s="11">
        <v>298.6005526137037</v>
      </c>
      <c r="F68" s="11">
        <v>2796845169.06</v>
      </c>
      <c r="G68" s="11">
        <v>3121200344.23</v>
      </c>
      <c r="H68" s="24">
        <f t="shared" si="0"/>
        <v>2940.9737349204706</v>
      </c>
      <c r="I68" s="24">
        <f t="shared" si="1"/>
        <v>3263.4284877882433</v>
      </c>
    </row>
    <row r="69" spans="1:9" ht="12.75">
      <c r="A69" s="7" t="s">
        <v>54</v>
      </c>
      <c r="B69" s="12">
        <v>2493</v>
      </c>
      <c r="C69" s="12">
        <v>2479</v>
      </c>
      <c r="D69" s="11">
        <v>317.7953185284322</v>
      </c>
      <c r="E69" s="11">
        <v>319.54313515260293</v>
      </c>
      <c r="F69" s="11">
        <v>1705397423.91</v>
      </c>
      <c r="G69" s="11">
        <v>1898813778.17</v>
      </c>
      <c r="H69" s="24">
        <f t="shared" si="0"/>
        <v>2152.562791011345</v>
      </c>
      <c r="I69" s="24">
        <f t="shared" si="1"/>
        <v>2397.0459302911704</v>
      </c>
    </row>
    <row r="70" spans="1:9" ht="12.75">
      <c r="A70" s="7" t="s">
        <v>80</v>
      </c>
      <c r="B70" s="12">
        <v>488</v>
      </c>
      <c r="C70" s="12">
        <v>487</v>
      </c>
      <c r="D70" s="11">
        <v>325.9946780901032</v>
      </c>
      <c r="E70" s="11">
        <v>321.823500035671</v>
      </c>
      <c r="F70" s="11">
        <v>542722919.76</v>
      </c>
      <c r="G70" s="11">
        <v>598291590.83</v>
      </c>
      <c r="H70" s="24">
        <f aca="true" t="shared" si="2" ref="H70:H88">F70/(B70*D70)</f>
        <v>3411.519283601154</v>
      </c>
      <c r="I70" s="24">
        <f aca="true" t="shared" si="3" ref="I70:I88">G70/(C70*E70)</f>
        <v>3817.3869435580514</v>
      </c>
    </row>
    <row r="71" spans="1:12" ht="12.75">
      <c r="A71" s="7" t="s">
        <v>57</v>
      </c>
      <c r="B71" s="12">
        <v>4327</v>
      </c>
      <c r="C71" s="12">
        <v>4329</v>
      </c>
      <c r="D71" s="11">
        <v>353.6859583704286</v>
      </c>
      <c r="E71" s="11">
        <v>370.4592355983999</v>
      </c>
      <c r="F71" s="11">
        <v>1719334313.38</v>
      </c>
      <c r="G71" s="11">
        <v>1989779756.05</v>
      </c>
      <c r="H71" s="24">
        <f t="shared" si="2"/>
        <v>1123.454833671978</v>
      </c>
      <c r="I71" s="24">
        <f t="shared" si="3"/>
        <v>1240.7291791354075</v>
      </c>
      <c r="L71" s="1">
        <f>1300000/1000*256</f>
        <v>332800</v>
      </c>
    </row>
    <row r="72" spans="1:9" ht="12.75">
      <c r="A72" s="7" t="s">
        <v>13</v>
      </c>
      <c r="B72" s="12">
        <v>965</v>
      </c>
      <c r="C72" s="12">
        <v>953</v>
      </c>
      <c r="D72" s="11">
        <v>241.03002018584323</v>
      </c>
      <c r="E72" s="11">
        <v>245.3094548327627</v>
      </c>
      <c r="F72" s="11">
        <v>553712028.71</v>
      </c>
      <c r="G72" s="11">
        <v>626579707.39</v>
      </c>
      <c r="H72" s="24">
        <f t="shared" si="2"/>
        <v>2380.594948138525</v>
      </c>
      <c r="I72" s="24">
        <f t="shared" si="3"/>
        <v>2680.211940234018</v>
      </c>
    </row>
    <row r="73" spans="1:9" ht="12.75">
      <c r="A73" s="8" t="s">
        <v>41</v>
      </c>
      <c r="B73" s="12">
        <v>2799</v>
      </c>
      <c r="C73" s="12">
        <v>2804</v>
      </c>
      <c r="D73" s="11">
        <v>276.8994387175952</v>
      </c>
      <c r="E73" s="11">
        <v>288.48576278656304</v>
      </c>
      <c r="F73" s="11">
        <v>1152725154.39</v>
      </c>
      <c r="G73" s="11">
        <v>1369322309.65</v>
      </c>
      <c r="H73" s="24">
        <f t="shared" si="2"/>
        <v>1487.3075974665646</v>
      </c>
      <c r="I73" s="24">
        <f t="shared" si="3"/>
        <v>1692.7907987344543</v>
      </c>
    </row>
    <row r="74" spans="1:9" ht="12.75">
      <c r="A74" s="7" t="s">
        <v>14</v>
      </c>
      <c r="B74" s="12">
        <v>1062</v>
      </c>
      <c r="C74" s="12">
        <v>1040</v>
      </c>
      <c r="D74" s="11">
        <v>281.96323340409936</v>
      </c>
      <c r="E74" s="11">
        <v>302.0287758793892</v>
      </c>
      <c r="F74" s="11">
        <v>761124667.59</v>
      </c>
      <c r="G74" s="11">
        <v>842865557.78</v>
      </c>
      <c r="H74" s="24">
        <f t="shared" si="2"/>
        <v>2541.784918196795</v>
      </c>
      <c r="I74" s="24">
        <f t="shared" si="3"/>
        <v>2683.3458148212308</v>
      </c>
    </row>
    <row r="75" spans="1:9" ht="12.75">
      <c r="A75" s="7" t="s">
        <v>15</v>
      </c>
      <c r="B75" s="12">
        <v>1315</v>
      </c>
      <c r="C75" s="12">
        <v>1297</v>
      </c>
      <c r="D75" s="11">
        <v>378.8348298055238</v>
      </c>
      <c r="E75" s="11">
        <v>401.95629380706896</v>
      </c>
      <c r="F75" s="11">
        <v>895912213.23</v>
      </c>
      <c r="G75" s="11">
        <v>1000854447.4</v>
      </c>
      <c r="H75" s="24">
        <f t="shared" si="2"/>
        <v>1798.4145323768792</v>
      </c>
      <c r="I75" s="24">
        <f t="shared" si="3"/>
        <v>1919.782878210943</v>
      </c>
    </row>
    <row r="76" spans="1:9" ht="12.75">
      <c r="A76" s="7" t="s">
        <v>73</v>
      </c>
      <c r="B76" s="12">
        <v>1074</v>
      </c>
      <c r="C76" s="12">
        <v>1079</v>
      </c>
      <c r="D76" s="11">
        <v>269.70571767356046</v>
      </c>
      <c r="E76" s="11">
        <v>275.8865419298337</v>
      </c>
      <c r="F76" s="11">
        <v>445665153.04</v>
      </c>
      <c r="G76" s="11">
        <v>516346738.21</v>
      </c>
      <c r="H76" s="24">
        <f t="shared" si="2"/>
        <v>1538.5593106196227</v>
      </c>
      <c r="I76" s="24">
        <f t="shared" si="3"/>
        <v>1734.560601269226</v>
      </c>
    </row>
    <row r="77" spans="1:9" ht="12.75">
      <c r="A77" s="7" t="s">
        <v>16</v>
      </c>
      <c r="B77" s="12">
        <v>1514</v>
      </c>
      <c r="C77" s="12">
        <v>1499</v>
      </c>
      <c r="D77" s="11">
        <v>308.9195165162833</v>
      </c>
      <c r="E77" s="11">
        <v>338.7237955574263</v>
      </c>
      <c r="F77" s="11">
        <v>943378336.8</v>
      </c>
      <c r="G77" s="11">
        <v>1068171798.06</v>
      </c>
      <c r="H77" s="24">
        <f t="shared" si="2"/>
        <v>2017.0407742216514</v>
      </c>
      <c r="I77" s="24">
        <f t="shared" si="3"/>
        <v>2103.748248909294</v>
      </c>
    </row>
    <row r="78" spans="1:9" ht="12.75">
      <c r="A78" s="7" t="s">
        <v>58</v>
      </c>
      <c r="B78" s="12">
        <v>3581</v>
      </c>
      <c r="C78" s="12">
        <v>3660</v>
      </c>
      <c r="D78" s="11">
        <v>310.4744573909007</v>
      </c>
      <c r="E78" s="11">
        <v>321.7994897884556</v>
      </c>
      <c r="F78" s="11">
        <v>647505909.84</v>
      </c>
      <c r="G78" s="11">
        <v>855047760.89</v>
      </c>
      <c r="H78" s="24">
        <f t="shared" si="2"/>
        <v>582.3895032797736</v>
      </c>
      <c r="I78" s="24">
        <f t="shared" si="3"/>
        <v>725.9787980214736</v>
      </c>
    </row>
    <row r="79" spans="1:9" ht="12.75">
      <c r="A79" s="7" t="s">
        <v>46</v>
      </c>
      <c r="B79" s="12">
        <v>1518</v>
      </c>
      <c r="C79" s="12">
        <v>1517</v>
      </c>
      <c r="D79" s="11">
        <v>289.69897254021623</v>
      </c>
      <c r="E79" s="11">
        <v>304.8633174914491</v>
      </c>
      <c r="F79" s="11">
        <v>743350268.86</v>
      </c>
      <c r="G79" s="11">
        <v>855326371.86</v>
      </c>
      <c r="H79" s="24">
        <f t="shared" si="2"/>
        <v>1690.3427544201309</v>
      </c>
      <c r="I79" s="24">
        <f t="shared" si="3"/>
        <v>1849.4436801164084</v>
      </c>
    </row>
    <row r="80" spans="1:9" ht="12.75">
      <c r="A80" s="7" t="s">
        <v>55</v>
      </c>
      <c r="B80" s="12">
        <v>1262</v>
      </c>
      <c r="C80" s="12">
        <v>1253</v>
      </c>
      <c r="D80" s="11">
        <v>263.20841139629056</v>
      </c>
      <c r="E80" s="11">
        <v>280.6748675467728</v>
      </c>
      <c r="F80" s="11">
        <v>701148998.21</v>
      </c>
      <c r="G80" s="11">
        <v>893681603.47</v>
      </c>
      <c r="H80" s="24">
        <f t="shared" si="2"/>
        <v>2110.8199927244277</v>
      </c>
      <c r="I80" s="24">
        <f t="shared" si="3"/>
        <v>2541.137824545584</v>
      </c>
    </row>
    <row r="81" spans="1:9" ht="12.75">
      <c r="A81" s="7" t="s">
        <v>77</v>
      </c>
      <c r="B81" s="12">
        <v>1338</v>
      </c>
      <c r="C81" s="12">
        <v>1333</v>
      </c>
      <c r="D81" s="11">
        <v>245.55004836496428</v>
      </c>
      <c r="E81" s="11">
        <v>261.47611981893095</v>
      </c>
      <c r="F81" s="11">
        <v>1089376553.53</v>
      </c>
      <c r="G81" s="11">
        <v>1318107227.56</v>
      </c>
      <c r="H81" s="24">
        <f t="shared" si="2"/>
        <v>3315.750824953421</v>
      </c>
      <c r="I81" s="24">
        <f t="shared" si="3"/>
        <v>3781.7129467182144</v>
      </c>
    </row>
    <row r="82" spans="1:9" ht="25.5">
      <c r="A82" s="8" t="s">
        <v>59</v>
      </c>
      <c r="B82" s="12">
        <v>1612</v>
      </c>
      <c r="C82" s="12">
        <v>1646</v>
      </c>
      <c r="D82" s="11">
        <v>328.698659674771</v>
      </c>
      <c r="E82" s="11">
        <v>335.4359246426763</v>
      </c>
      <c r="F82" s="11">
        <v>1158373302.38</v>
      </c>
      <c r="G82" s="11">
        <v>1800015286.95</v>
      </c>
      <c r="H82" s="24">
        <f t="shared" si="2"/>
        <v>2186.178248333076</v>
      </c>
      <c r="I82" s="24">
        <f t="shared" si="3"/>
        <v>3260.1440477965334</v>
      </c>
    </row>
    <row r="83" spans="1:9" ht="12.75">
      <c r="A83" s="7" t="s">
        <v>61</v>
      </c>
      <c r="B83" s="12">
        <v>3498</v>
      </c>
      <c r="C83" s="12">
        <v>3502</v>
      </c>
      <c r="D83" s="11">
        <v>300.297312191514</v>
      </c>
      <c r="E83" s="11">
        <v>311.2768199178868</v>
      </c>
      <c r="F83" s="11">
        <v>2258640371.95</v>
      </c>
      <c r="G83" s="11">
        <v>2508561567.8</v>
      </c>
      <c r="H83" s="24">
        <f t="shared" si="2"/>
        <v>2150.185042602759</v>
      </c>
      <c r="I83" s="24">
        <f t="shared" si="3"/>
        <v>2301.239615375776</v>
      </c>
    </row>
    <row r="84" spans="1:9" ht="12.75">
      <c r="A84" s="8" t="s">
        <v>40</v>
      </c>
      <c r="B84" s="12">
        <v>1370</v>
      </c>
      <c r="C84" s="12">
        <v>1415</v>
      </c>
      <c r="D84" s="11">
        <v>153.0563157023099</v>
      </c>
      <c r="E84" s="11">
        <v>165.69933267536513</v>
      </c>
      <c r="F84" s="11">
        <v>26888429.16</v>
      </c>
      <c r="G84" s="11">
        <v>243199131.47</v>
      </c>
      <c r="H84" s="24">
        <f t="shared" si="2"/>
        <v>128.2311712370653</v>
      </c>
      <c r="I84" s="24">
        <f t="shared" si="3"/>
        <v>1037.2532884851328</v>
      </c>
    </row>
    <row r="85" spans="1:9" ht="12.75">
      <c r="A85" s="7" t="s">
        <v>47</v>
      </c>
      <c r="B85" s="12">
        <v>1238</v>
      </c>
      <c r="C85" s="12">
        <v>1236</v>
      </c>
      <c r="D85" s="11">
        <v>208.2367035066617</v>
      </c>
      <c r="E85" s="11">
        <v>213.49490726782008</v>
      </c>
      <c r="F85" s="11">
        <v>544737979.76</v>
      </c>
      <c r="G85" s="11">
        <v>730285200.22</v>
      </c>
      <c r="H85" s="24">
        <f t="shared" si="2"/>
        <v>2113.049792958047</v>
      </c>
      <c r="I85" s="24">
        <f t="shared" si="3"/>
        <v>2767.4928587629706</v>
      </c>
    </row>
    <row r="86" spans="1:9" ht="12.75">
      <c r="A86" s="7" t="s">
        <v>82</v>
      </c>
      <c r="B86" s="12">
        <v>51</v>
      </c>
      <c r="C86" s="12">
        <v>50</v>
      </c>
      <c r="D86" s="11">
        <v>100.19940179461616</v>
      </c>
      <c r="E86" s="11">
        <v>110.80887616320686</v>
      </c>
      <c r="F86" s="11">
        <v>7027572.73</v>
      </c>
      <c r="G86" s="11">
        <v>9244295</v>
      </c>
      <c r="H86" s="24">
        <f t="shared" si="2"/>
        <v>1375.2132373797676</v>
      </c>
      <c r="I86" s="24">
        <f t="shared" si="3"/>
        <v>1668.5116427648582</v>
      </c>
    </row>
    <row r="87" spans="1:9" ht="25.5">
      <c r="A87" s="8" t="s">
        <v>60</v>
      </c>
      <c r="B87" s="12">
        <v>540</v>
      </c>
      <c r="C87" s="12">
        <v>536</v>
      </c>
      <c r="D87" s="11">
        <v>299.4091323397573</v>
      </c>
      <c r="E87" s="11">
        <v>294.0917353436451</v>
      </c>
      <c r="F87" s="11">
        <v>326653672.08</v>
      </c>
      <c r="G87" s="11">
        <v>418122424.68</v>
      </c>
      <c r="H87" s="24">
        <f t="shared" si="2"/>
        <v>2020.3599096273504</v>
      </c>
      <c r="I87" s="24">
        <f t="shared" si="3"/>
        <v>2652.502796825856</v>
      </c>
    </row>
    <row r="88" spans="1:9" ht="12.75">
      <c r="A88" s="7" t="s">
        <v>17</v>
      </c>
      <c r="B88" s="12">
        <v>1272</v>
      </c>
      <c r="C88" s="12">
        <v>1271</v>
      </c>
      <c r="D88" s="11">
        <v>243.4665486188484</v>
      </c>
      <c r="E88" s="11">
        <v>268.58154968950726</v>
      </c>
      <c r="F88" s="11">
        <v>877977891.74</v>
      </c>
      <c r="G88" s="11">
        <v>995139154.16</v>
      </c>
      <c r="H88" s="24">
        <f t="shared" si="2"/>
        <v>2835.0268056745317</v>
      </c>
      <c r="I88" s="24">
        <f t="shared" si="3"/>
        <v>2915.15793234548</v>
      </c>
    </row>
    <row r="90" spans="1:5" ht="13.5">
      <c r="A90" s="6" t="s">
        <v>83</v>
      </c>
      <c r="D90" s="15"/>
      <c r="E90" s="15"/>
    </row>
    <row r="92" spans="1:7" s="4" customFormat="1" ht="12.75">
      <c r="A92" s="1"/>
      <c r="B92" s="16"/>
      <c r="C92" s="16"/>
      <c r="D92" s="16"/>
      <c r="E92" s="16"/>
      <c r="F92" s="3"/>
      <c r="G92" s="3"/>
    </row>
    <row r="93" ht="9" customHeight="1"/>
    <row r="94" spans="1:7" s="5" customFormat="1" ht="12.75">
      <c r="A94" s="1"/>
      <c r="B94" s="16"/>
      <c r="C94" s="16"/>
      <c r="D94" s="16"/>
      <c r="E94" s="16"/>
      <c r="F94" s="14"/>
      <c r="G94" s="14"/>
    </row>
    <row r="96" spans="6:7" ht="12.75">
      <c r="F96" s="13"/>
      <c r="G96" s="13"/>
    </row>
  </sheetData>
  <sheetProtection/>
  <mergeCells count="5">
    <mergeCell ref="D3:E3"/>
    <mergeCell ref="A3:A4"/>
    <mergeCell ref="F3:G3"/>
    <mergeCell ref="B3:C3"/>
    <mergeCell ref="H3:I3"/>
  </mergeCells>
  <printOptions/>
  <pageMargins left="0.4330708661417323" right="0.4330708661417323" top="0.5511811023622047" bottom="0.5511811023622047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60" sqref="M60"/>
    </sheetView>
  </sheetViews>
  <sheetFormatPr defaultColWidth="8.875" defaultRowHeight="12.75"/>
  <cols>
    <col min="1" max="1" width="5.625" style="1" customWidth="1"/>
    <col min="2" max="2" width="33.00390625" style="1" customWidth="1"/>
    <col min="3" max="4" width="9.625" style="16" bestFit="1" customWidth="1"/>
    <col min="5" max="5" width="19.00390625" style="3" customWidth="1"/>
    <col min="6" max="6" width="21.875" style="3" customWidth="1"/>
    <col min="7" max="7" width="12.75390625" style="1" customWidth="1"/>
    <col min="8" max="8" width="14.25390625" style="1" customWidth="1"/>
    <col min="9" max="16384" width="8.875" style="1" customWidth="1"/>
  </cols>
  <sheetData>
    <row r="1" spans="2:6" s="2" customFormat="1" ht="12.75">
      <c r="B1" s="3"/>
      <c r="C1" s="3"/>
      <c r="D1" s="3"/>
      <c r="E1" s="3"/>
      <c r="F1" s="3"/>
    </row>
    <row r="2" spans="1:4" ht="20.25" customHeight="1">
      <c r="A2" s="3" t="s">
        <v>106</v>
      </c>
      <c r="C2" s="3"/>
      <c r="D2" s="3"/>
    </row>
    <row r="3" spans="1:8" ht="42.75" customHeight="1">
      <c r="A3" s="46" t="s">
        <v>104</v>
      </c>
      <c r="B3" s="43" t="s">
        <v>85</v>
      </c>
      <c r="C3" s="49" t="s">
        <v>101</v>
      </c>
      <c r="D3" s="50"/>
      <c r="E3" s="49" t="s">
        <v>87</v>
      </c>
      <c r="F3" s="50"/>
      <c r="G3" s="49" t="s">
        <v>107</v>
      </c>
      <c r="H3" s="50"/>
    </row>
    <row r="4" spans="1:8" s="3" customFormat="1" ht="24.75" customHeight="1">
      <c r="A4" s="46"/>
      <c r="B4" s="48"/>
      <c r="C4" s="19">
        <v>2015</v>
      </c>
      <c r="D4" s="17">
        <v>2017</v>
      </c>
      <c r="E4" s="10">
        <v>2015</v>
      </c>
      <c r="F4" s="10">
        <v>2017</v>
      </c>
      <c r="G4" s="10">
        <v>2015</v>
      </c>
      <c r="H4" s="10">
        <v>2017</v>
      </c>
    </row>
    <row r="5" spans="1:9" ht="12.75">
      <c r="A5" s="36">
        <v>1</v>
      </c>
      <c r="B5" s="7" t="s">
        <v>75</v>
      </c>
      <c r="C5" s="12">
        <v>317</v>
      </c>
      <c r="D5" s="12">
        <v>315</v>
      </c>
      <c r="E5" s="11">
        <v>354915855.85</v>
      </c>
      <c r="F5" s="11">
        <v>623360534.4</v>
      </c>
      <c r="G5" s="24">
        <f aca="true" t="shared" si="0" ref="G5:G36">E5/(C5*1000)</f>
        <v>1119.6083780757099</v>
      </c>
      <c r="H5" s="24">
        <f aca="true" t="shared" si="1" ref="H5:H36">F5/(D5*1000)</f>
        <v>1978.9223314285714</v>
      </c>
      <c r="I5" s="20"/>
    </row>
    <row r="6" spans="1:8" ht="12.75">
      <c r="A6" s="36">
        <v>2</v>
      </c>
      <c r="B6" s="7" t="s">
        <v>18</v>
      </c>
      <c r="C6" s="12">
        <v>12197</v>
      </c>
      <c r="D6" s="12">
        <v>12381</v>
      </c>
      <c r="E6" s="11">
        <v>18144462394.8</v>
      </c>
      <c r="F6" s="11">
        <v>21173572429.67</v>
      </c>
      <c r="G6" s="24">
        <f t="shared" si="0"/>
        <v>1487.6168233827989</v>
      </c>
      <c r="H6" s="24">
        <f t="shared" si="1"/>
        <v>1710.1665802172683</v>
      </c>
    </row>
    <row r="7" spans="1:8" ht="12.75">
      <c r="A7" s="36">
        <v>3</v>
      </c>
      <c r="B7" s="7" t="s">
        <v>28</v>
      </c>
      <c r="C7" s="12">
        <v>5192</v>
      </c>
      <c r="D7" s="12">
        <v>5282</v>
      </c>
      <c r="E7" s="11">
        <v>7826706891.73</v>
      </c>
      <c r="F7" s="11">
        <v>8584047547.12</v>
      </c>
      <c r="G7" s="24">
        <f t="shared" si="0"/>
        <v>1507.4551024133282</v>
      </c>
      <c r="H7" s="24">
        <f t="shared" si="1"/>
        <v>1625.1509933964408</v>
      </c>
    </row>
    <row r="8" spans="1:8" ht="12.75">
      <c r="A8" s="36">
        <v>4</v>
      </c>
      <c r="B8" s="7" t="s">
        <v>10</v>
      </c>
      <c r="C8" s="12">
        <v>7231</v>
      </c>
      <c r="D8" s="12">
        <v>7423</v>
      </c>
      <c r="E8" s="11">
        <v>9693342541.42</v>
      </c>
      <c r="F8" s="11">
        <v>11887351004.63</v>
      </c>
      <c r="G8" s="24">
        <f t="shared" si="0"/>
        <v>1340.5258666048956</v>
      </c>
      <c r="H8" s="24">
        <f t="shared" si="1"/>
        <v>1601.4213935915398</v>
      </c>
    </row>
    <row r="9" spans="1:8" ht="12.75">
      <c r="A9" s="36">
        <v>5</v>
      </c>
      <c r="B9" s="7" t="s">
        <v>80</v>
      </c>
      <c r="C9" s="12">
        <v>488</v>
      </c>
      <c r="D9" s="12">
        <v>487</v>
      </c>
      <c r="E9" s="11">
        <v>542722919.76</v>
      </c>
      <c r="F9" s="11">
        <v>598291590.83</v>
      </c>
      <c r="G9" s="24">
        <f t="shared" si="0"/>
        <v>1112.1371306557378</v>
      </c>
      <c r="H9" s="24">
        <f t="shared" si="1"/>
        <v>1228.5248271663245</v>
      </c>
    </row>
    <row r="10" spans="1:8" ht="12.75">
      <c r="A10" s="36">
        <v>6</v>
      </c>
      <c r="B10" s="7" t="s">
        <v>24</v>
      </c>
      <c r="C10" s="12">
        <v>1776</v>
      </c>
      <c r="D10" s="12">
        <v>1792</v>
      </c>
      <c r="E10" s="11">
        <v>2101347804</v>
      </c>
      <c r="F10" s="11">
        <v>2158074600.37</v>
      </c>
      <c r="G10" s="24">
        <f t="shared" si="0"/>
        <v>1183.191331081081</v>
      </c>
      <c r="H10" s="24">
        <f t="shared" si="1"/>
        <v>1204.2827010993303</v>
      </c>
    </row>
    <row r="11" spans="1:8" ht="25.5">
      <c r="A11" s="36">
        <v>7</v>
      </c>
      <c r="B11" s="8" t="s">
        <v>59</v>
      </c>
      <c r="C11" s="12">
        <v>1612</v>
      </c>
      <c r="D11" s="12">
        <v>1646</v>
      </c>
      <c r="E11" s="11">
        <v>1158373302.38</v>
      </c>
      <c r="F11" s="11">
        <v>1800015286.95</v>
      </c>
      <c r="G11" s="24">
        <f t="shared" si="0"/>
        <v>718.5938600372209</v>
      </c>
      <c r="H11" s="24">
        <f t="shared" si="1"/>
        <v>1093.5694331409477</v>
      </c>
    </row>
    <row r="12" spans="1:8" ht="12.75">
      <c r="A12" s="36">
        <v>8</v>
      </c>
      <c r="B12" s="7" t="s">
        <v>26</v>
      </c>
      <c r="C12" s="12">
        <v>619</v>
      </c>
      <c r="D12" s="12">
        <v>613</v>
      </c>
      <c r="E12" s="11">
        <v>553164132.04</v>
      </c>
      <c r="F12" s="11">
        <v>631975987.59</v>
      </c>
      <c r="G12" s="24">
        <f t="shared" si="0"/>
        <v>893.6415703392568</v>
      </c>
      <c r="H12" s="24">
        <f t="shared" si="1"/>
        <v>1030.9559340783035</v>
      </c>
    </row>
    <row r="13" spans="1:8" ht="12.75">
      <c r="A13" s="36">
        <v>9</v>
      </c>
      <c r="B13" s="7" t="s">
        <v>50</v>
      </c>
      <c r="C13" s="12">
        <v>3270</v>
      </c>
      <c r="D13" s="12">
        <v>3248</v>
      </c>
      <c r="E13" s="11">
        <v>3166151536.42</v>
      </c>
      <c r="F13" s="11">
        <v>3275807719.83</v>
      </c>
      <c r="G13" s="24">
        <f t="shared" si="0"/>
        <v>968.2420600672783</v>
      </c>
      <c r="H13" s="24">
        <f t="shared" si="1"/>
        <v>1008.5614900954433</v>
      </c>
    </row>
    <row r="14" spans="1:8" ht="12.75">
      <c r="A14" s="36">
        <v>10</v>
      </c>
      <c r="B14" s="7" t="s">
        <v>77</v>
      </c>
      <c r="C14" s="12">
        <v>1338</v>
      </c>
      <c r="D14" s="12">
        <v>1333</v>
      </c>
      <c r="E14" s="11">
        <v>1089376553.53</v>
      </c>
      <c r="F14" s="11">
        <v>1318107227.56</v>
      </c>
      <c r="G14" s="24">
        <f t="shared" si="0"/>
        <v>814.1827754334828</v>
      </c>
      <c r="H14" s="24">
        <f t="shared" si="1"/>
        <v>988.8276275768942</v>
      </c>
    </row>
    <row r="15" spans="1:8" ht="12.75">
      <c r="A15" s="36">
        <v>11</v>
      </c>
      <c r="B15" s="7" t="s">
        <v>53</v>
      </c>
      <c r="C15" s="12">
        <v>3213</v>
      </c>
      <c r="D15" s="12">
        <v>3203</v>
      </c>
      <c r="E15" s="11">
        <v>2796845169.06</v>
      </c>
      <c r="F15" s="11">
        <v>3121200344.23</v>
      </c>
      <c r="G15" s="24">
        <f t="shared" si="0"/>
        <v>870.4777992717087</v>
      </c>
      <c r="H15" s="24">
        <f t="shared" si="1"/>
        <v>974.4615498688729</v>
      </c>
    </row>
    <row r="16" spans="1:8" ht="12.75">
      <c r="A16" s="36">
        <v>12</v>
      </c>
      <c r="B16" s="8" t="s">
        <v>31</v>
      </c>
      <c r="C16" s="12">
        <v>5454</v>
      </c>
      <c r="D16" s="12">
        <v>5571</v>
      </c>
      <c r="E16" s="11">
        <v>5012748278.59</v>
      </c>
      <c r="F16" s="11">
        <v>5427908077.97</v>
      </c>
      <c r="G16" s="24">
        <f t="shared" si="0"/>
        <v>919.0957606508985</v>
      </c>
      <c r="H16" s="24">
        <f t="shared" si="1"/>
        <v>974.314858727338</v>
      </c>
    </row>
    <row r="17" spans="1:8" ht="12.75">
      <c r="A17" s="36">
        <v>13</v>
      </c>
      <c r="B17" s="7" t="s">
        <v>23</v>
      </c>
      <c r="C17" s="12">
        <v>969</v>
      </c>
      <c r="D17" s="12">
        <v>986</v>
      </c>
      <c r="E17" s="11">
        <v>889727150.04</v>
      </c>
      <c r="F17" s="11">
        <v>959448217.31</v>
      </c>
      <c r="G17" s="24">
        <f t="shared" si="0"/>
        <v>918.1910733126934</v>
      </c>
      <c r="H17" s="24">
        <f t="shared" si="1"/>
        <v>973.0712143103448</v>
      </c>
    </row>
    <row r="18" spans="1:8" ht="12.75">
      <c r="A18" s="36">
        <v>14</v>
      </c>
      <c r="B18" s="7" t="s">
        <v>4</v>
      </c>
      <c r="C18" s="12">
        <v>2331</v>
      </c>
      <c r="D18" s="12">
        <v>2335</v>
      </c>
      <c r="E18" s="11">
        <v>2002949029.24</v>
      </c>
      <c r="F18" s="11">
        <v>2267681482.89</v>
      </c>
      <c r="G18" s="24">
        <f t="shared" si="0"/>
        <v>859.2659928099528</v>
      </c>
      <c r="H18" s="24">
        <f t="shared" si="1"/>
        <v>971.1697999528907</v>
      </c>
    </row>
    <row r="19" spans="1:8" ht="12.75">
      <c r="A19" s="36">
        <v>15</v>
      </c>
      <c r="B19" s="7" t="s">
        <v>22</v>
      </c>
      <c r="C19" s="12">
        <v>1191</v>
      </c>
      <c r="D19" s="12">
        <v>1184</v>
      </c>
      <c r="E19" s="11">
        <v>1115992008.47</v>
      </c>
      <c r="F19" s="11">
        <v>1149101622.06</v>
      </c>
      <c r="G19" s="24">
        <f t="shared" si="0"/>
        <v>937.0209978757347</v>
      </c>
      <c r="H19" s="24">
        <f t="shared" si="1"/>
        <v>970.5250186317567</v>
      </c>
    </row>
    <row r="20" spans="1:8" ht="12.75">
      <c r="A20" s="36">
        <v>16</v>
      </c>
      <c r="B20" s="7" t="s">
        <v>78</v>
      </c>
      <c r="C20" s="12">
        <v>810</v>
      </c>
      <c r="D20" s="12">
        <v>802</v>
      </c>
      <c r="E20" s="11">
        <v>646109216.31</v>
      </c>
      <c r="F20" s="11">
        <v>775440704.52</v>
      </c>
      <c r="G20" s="24">
        <f t="shared" si="0"/>
        <v>797.6656991481481</v>
      </c>
      <c r="H20" s="24">
        <f t="shared" si="1"/>
        <v>966.8836714713217</v>
      </c>
    </row>
    <row r="21" spans="1:8" ht="12.75">
      <c r="A21" s="36">
        <v>17</v>
      </c>
      <c r="B21" s="7" t="s">
        <v>20</v>
      </c>
      <c r="C21" s="12">
        <v>864</v>
      </c>
      <c r="D21" s="12">
        <v>850</v>
      </c>
      <c r="E21" s="11">
        <v>602955402.77</v>
      </c>
      <c r="F21" s="11">
        <v>798016051.7</v>
      </c>
      <c r="G21" s="24">
        <f t="shared" si="0"/>
        <v>697.8650495023148</v>
      </c>
      <c r="H21" s="24">
        <f t="shared" si="1"/>
        <v>938.842413764706</v>
      </c>
    </row>
    <row r="22" spans="1:8" ht="12.75">
      <c r="A22" s="36">
        <v>18</v>
      </c>
      <c r="B22" s="7" t="s">
        <v>45</v>
      </c>
      <c r="C22" s="12">
        <v>3855</v>
      </c>
      <c r="D22" s="12">
        <v>3885</v>
      </c>
      <c r="E22" s="11">
        <v>3260267156.49</v>
      </c>
      <c r="F22" s="11">
        <v>3647075226.8</v>
      </c>
      <c r="G22" s="24">
        <f t="shared" si="0"/>
        <v>845.7242948093385</v>
      </c>
      <c r="H22" s="24">
        <f t="shared" si="1"/>
        <v>938.7581021364222</v>
      </c>
    </row>
    <row r="23" spans="1:8" ht="12.75">
      <c r="A23" s="36">
        <v>19</v>
      </c>
      <c r="B23" s="7" t="s">
        <v>3</v>
      </c>
      <c r="C23" s="12">
        <v>1406</v>
      </c>
      <c r="D23" s="12">
        <v>1390</v>
      </c>
      <c r="E23" s="11">
        <v>1072278046.41</v>
      </c>
      <c r="F23" s="11">
        <v>1283965926.11</v>
      </c>
      <c r="G23" s="24">
        <f t="shared" si="0"/>
        <v>762.6444142318634</v>
      </c>
      <c r="H23" s="24">
        <f t="shared" si="1"/>
        <v>923.7164936043165</v>
      </c>
    </row>
    <row r="24" spans="1:8" ht="12.75">
      <c r="A24" s="36">
        <v>20</v>
      </c>
      <c r="B24" s="7" t="s">
        <v>52</v>
      </c>
      <c r="C24" s="12">
        <v>1356</v>
      </c>
      <c r="D24" s="12">
        <v>1342</v>
      </c>
      <c r="E24" s="11">
        <v>1047635801.3</v>
      </c>
      <c r="F24" s="11">
        <v>1226308291.51</v>
      </c>
      <c r="G24" s="24">
        <f t="shared" si="0"/>
        <v>772.5927738200589</v>
      </c>
      <c r="H24" s="24">
        <f t="shared" si="1"/>
        <v>913.7915734053652</v>
      </c>
    </row>
    <row r="25" spans="1:8" ht="12.75">
      <c r="A25" s="36">
        <v>21</v>
      </c>
      <c r="B25" s="7" t="s">
        <v>27</v>
      </c>
      <c r="C25" s="12">
        <v>651</v>
      </c>
      <c r="D25" s="12">
        <v>642</v>
      </c>
      <c r="E25" s="11">
        <v>519139410.56</v>
      </c>
      <c r="F25" s="11">
        <v>581447548.39</v>
      </c>
      <c r="G25" s="24">
        <f t="shared" si="0"/>
        <v>797.4491713671275</v>
      </c>
      <c r="H25" s="24">
        <f t="shared" si="1"/>
        <v>905.6815395482865</v>
      </c>
    </row>
    <row r="26" spans="1:8" ht="12.75">
      <c r="A26" s="36">
        <v>22</v>
      </c>
      <c r="B26" s="7" t="s">
        <v>11</v>
      </c>
      <c r="C26" s="12">
        <v>765</v>
      </c>
      <c r="D26" s="12">
        <v>755</v>
      </c>
      <c r="E26" s="11">
        <v>558473472.35</v>
      </c>
      <c r="F26" s="11">
        <v>679348270.34</v>
      </c>
      <c r="G26" s="24">
        <f t="shared" si="0"/>
        <v>730.0306828104575</v>
      </c>
      <c r="H26" s="24">
        <f t="shared" si="1"/>
        <v>899.7990335629139</v>
      </c>
    </row>
    <row r="27" spans="1:8" ht="15.75">
      <c r="A27" s="36">
        <v>23</v>
      </c>
      <c r="B27" s="21" t="s">
        <v>0</v>
      </c>
      <c r="C27" s="25">
        <v>146267</v>
      </c>
      <c r="D27" s="25">
        <v>146804</v>
      </c>
      <c r="E27" s="26">
        <v>109791894926.37</v>
      </c>
      <c r="F27" s="26">
        <v>127622948193.05</v>
      </c>
      <c r="G27" s="26">
        <f t="shared" si="0"/>
        <v>750.6265591443729</v>
      </c>
      <c r="H27" s="26">
        <f t="shared" si="1"/>
        <v>869.3424443002234</v>
      </c>
    </row>
    <row r="28" spans="1:8" ht="12.75">
      <c r="A28" s="36">
        <v>24</v>
      </c>
      <c r="B28" s="7" t="s">
        <v>76</v>
      </c>
      <c r="C28" s="12">
        <v>1933</v>
      </c>
      <c r="D28" s="12">
        <v>1923</v>
      </c>
      <c r="E28" s="11">
        <v>1101108017.17</v>
      </c>
      <c r="F28" s="11">
        <v>1668665816.22</v>
      </c>
      <c r="G28" s="24">
        <f t="shared" si="0"/>
        <v>569.6368428194517</v>
      </c>
      <c r="H28" s="24">
        <f t="shared" si="1"/>
        <v>867.7409340717629</v>
      </c>
    </row>
    <row r="29" spans="1:8" ht="12.75">
      <c r="A29" s="36">
        <v>25</v>
      </c>
      <c r="B29" s="7" t="s">
        <v>19</v>
      </c>
      <c r="C29" s="12">
        <v>633</v>
      </c>
      <c r="D29" s="12">
        <v>627</v>
      </c>
      <c r="E29" s="11">
        <v>507728781.1</v>
      </c>
      <c r="F29" s="11">
        <v>543435515.14</v>
      </c>
      <c r="G29" s="24">
        <f t="shared" si="0"/>
        <v>802.0991802527647</v>
      </c>
      <c r="H29" s="24">
        <f t="shared" si="1"/>
        <v>866.7233096331738</v>
      </c>
    </row>
    <row r="30" spans="1:8" ht="12.75">
      <c r="A30" s="36">
        <v>26</v>
      </c>
      <c r="B30" s="7" t="s">
        <v>48</v>
      </c>
      <c r="C30" s="12">
        <v>2637</v>
      </c>
      <c r="D30" s="12">
        <v>2632</v>
      </c>
      <c r="E30" s="11">
        <v>2102041448.35</v>
      </c>
      <c r="F30" s="11">
        <v>2201815655.97</v>
      </c>
      <c r="G30" s="24">
        <f t="shared" si="0"/>
        <v>797.1336550436101</v>
      </c>
      <c r="H30" s="24">
        <f t="shared" si="1"/>
        <v>836.5561002925531</v>
      </c>
    </row>
    <row r="31" spans="1:8" ht="12.75">
      <c r="A31" s="36">
        <v>27</v>
      </c>
      <c r="B31" s="7" t="s">
        <v>79</v>
      </c>
      <c r="C31" s="12">
        <v>148</v>
      </c>
      <c r="D31" s="12">
        <v>146</v>
      </c>
      <c r="E31" s="11">
        <v>90042880.99</v>
      </c>
      <c r="F31" s="11">
        <v>119136119.24</v>
      </c>
      <c r="G31" s="24">
        <f t="shared" si="0"/>
        <v>608.397844527027</v>
      </c>
      <c r="H31" s="24">
        <f t="shared" si="1"/>
        <v>816.0008167123287</v>
      </c>
    </row>
    <row r="32" spans="1:8" ht="12.75">
      <c r="A32" s="36">
        <v>28</v>
      </c>
      <c r="B32" s="7" t="s">
        <v>1</v>
      </c>
      <c r="C32" s="12">
        <v>1548</v>
      </c>
      <c r="D32" s="12">
        <v>1553</v>
      </c>
      <c r="E32" s="11">
        <v>1200807183.73</v>
      </c>
      <c r="F32" s="11">
        <v>1261226661.63</v>
      </c>
      <c r="G32" s="24">
        <f t="shared" si="0"/>
        <v>775.7152349677003</v>
      </c>
      <c r="H32" s="24">
        <f t="shared" si="1"/>
        <v>812.1227698840954</v>
      </c>
    </row>
    <row r="33" spans="1:8" ht="12.75">
      <c r="A33" s="36">
        <v>29</v>
      </c>
      <c r="B33" s="7" t="s">
        <v>14</v>
      </c>
      <c r="C33" s="12">
        <v>1062</v>
      </c>
      <c r="D33" s="12">
        <v>1040</v>
      </c>
      <c r="E33" s="11">
        <v>761124667.59</v>
      </c>
      <c r="F33" s="11">
        <v>842865557.78</v>
      </c>
      <c r="G33" s="24">
        <f t="shared" si="0"/>
        <v>716.6898941525424</v>
      </c>
      <c r="H33" s="24">
        <f t="shared" si="1"/>
        <v>810.4476517115385</v>
      </c>
    </row>
    <row r="34" spans="1:8" ht="12.75">
      <c r="A34" s="36">
        <v>30</v>
      </c>
      <c r="B34" s="7" t="s">
        <v>21</v>
      </c>
      <c r="C34" s="12">
        <v>1183</v>
      </c>
      <c r="D34" s="12">
        <v>1166</v>
      </c>
      <c r="E34" s="11">
        <v>824552596.94</v>
      </c>
      <c r="F34" s="11">
        <v>929667780.48</v>
      </c>
      <c r="G34" s="24">
        <f t="shared" si="0"/>
        <v>697.0013499070161</v>
      </c>
      <c r="H34" s="24">
        <f t="shared" si="1"/>
        <v>797.3137053859348</v>
      </c>
    </row>
    <row r="35" spans="1:8" ht="12.75">
      <c r="A35" s="36">
        <v>31</v>
      </c>
      <c r="B35" s="7" t="s">
        <v>6</v>
      </c>
      <c r="C35" s="12">
        <v>1011</v>
      </c>
      <c r="D35" s="12">
        <v>1014</v>
      </c>
      <c r="E35" s="11">
        <v>680914262.41</v>
      </c>
      <c r="F35" s="11">
        <v>804725842.06</v>
      </c>
      <c r="G35" s="24">
        <f t="shared" si="0"/>
        <v>673.5056997131553</v>
      </c>
      <c r="H35" s="24">
        <f t="shared" si="1"/>
        <v>793.6152288560157</v>
      </c>
    </row>
    <row r="36" spans="1:8" ht="12.75">
      <c r="A36" s="36">
        <v>32</v>
      </c>
      <c r="B36" s="7" t="s">
        <v>49</v>
      </c>
      <c r="C36" s="12">
        <v>1304</v>
      </c>
      <c r="D36" s="12">
        <v>1292</v>
      </c>
      <c r="E36" s="11">
        <v>958185627.34</v>
      </c>
      <c r="F36" s="11">
        <v>1023411103.55</v>
      </c>
      <c r="G36" s="24">
        <f t="shared" si="0"/>
        <v>734.8049289417178</v>
      </c>
      <c r="H36" s="24">
        <f t="shared" si="1"/>
        <v>792.113857236842</v>
      </c>
    </row>
    <row r="37" spans="1:8" ht="12.75">
      <c r="A37" s="36">
        <v>33</v>
      </c>
      <c r="B37" s="7" t="s">
        <v>7</v>
      </c>
      <c r="C37" s="12">
        <v>654</v>
      </c>
      <c r="D37" s="12">
        <v>648</v>
      </c>
      <c r="E37" s="11">
        <v>436437610.95</v>
      </c>
      <c r="F37" s="11">
        <v>508113616.82</v>
      </c>
      <c r="G37" s="24">
        <f aca="true" t="shared" si="2" ref="G37:G68">E37/(C37*1000)</f>
        <v>667.335796559633</v>
      </c>
      <c r="H37" s="24">
        <f aca="true" t="shared" si="3" ref="H37:H68">F37/(D37*1000)</f>
        <v>784.1259518827161</v>
      </c>
    </row>
    <row r="38" spans="1:8" ht="12.75">
      <c r="A38" s="36">
        <v>34</v>
      </c>
      <c r="B38" s="7" t="s">
        <v>17</v>
      </c>
      <c r="C38" s="12">
        <v>1272</v>
      </c>
      <c r="D38" s="12">
        <v>1271</v>
      </c>
      <c r="E38" s="11">
        <v>877977891.74</v>
      </c>
      <c r="F38" s="11">
        <v>995139154.16</v>
      </c>
      <c r="G38" s="24">
        <f t="shared" si="2"/>
        <v>690.2341916194969</v>
      </c>
      <c r="H38" s="24">
        <f t="shared" si="3"/>
        <v>782.9576350590087</v>
      </c>
    </row>
    <row r="39" spans="1:8" ht="25.5">
      <c r="A39" s="36">
        <v>35</v>
      </c>
      <c r="B39" s="8" t="s">
        <v>60</v>
      </c>
      <c r="C39" s="12">
        <v>540</v>
      </c>
      <c r="D39" s="12">
        <v>536</v>
      </c>
      <c r="E39" s="11">
        <v>326653672.08</v>
      </c>
      <c r="F39" s="11">
        <v>418122424.68</v>
      </c>
      <c r="G39" s="24">
        <f t="shared" si="2"/>
        <v>604.9142075555555</v>
      </c>
      <c r="H39" s="24">
        <f t="shared" si="3"/>
        <v>780.0791505223881</v>
      </c>
    </row>
    <row r="40" spans="1:8" ht="12.75">
      <c r="A40" s="36">
        <v>36</v>
      </c>
      <c r="B40" s="7" t="s">
        <v>15</v>
      </c>
      <c r="C40" s="12">
        <v>1315</v>
      </c>
      <c r="D40" s="12">
        <v>1297</v>
      </c>
      <c r="E40" s="11">
        <v>895912213.23</v>
      </c>
      <c r="F40" s="11">
        <v>1000854447.4</v>
      </c>
      <c r="G40" s="24">
        <f t="shared" si="2"/>
        <v>681.3020632927756</v>
      </c>
      <c r="H40" s="24">
        <f t="shared" si="3"/>
        <v>771.6688106399383</v>
      </c>
    </row>
    <row r="41" spans="1:8" ht="12.75">
      <c r="A41" s="36">
        <v>37</v>
      </c>
      <c r="B41" s="7" t="s">
        <v>54</v>
      </c>
      <c r="C41" s="12">
        <v>2493</v>
      </c>
      <c r="D41" s="12">
        <v>2479</v>
      </c>
      <c r="E41" s="11">
        <v>1705397423.91</v>
      </c>
      <c r="F41" s="11">
        <v>1898813778.17</v>
      </c>
      <c r="G41" s="24">
        <f t="shared" si="2"/>
        <v>684.0743778219014</v>
      </c>
      <c r="H41" s="24">
        <f t="shared" si="3"/>
        <v>765.9595716700283</v>
      </c>
    </row>
    <row r="42" spans="1:8" ht="12.75">
      <c r="A42" s="36">
        <v>38</v>
      </c>
      <c r="B42" s="7" t="s">
        <v>43</v>
      </c>
      <c r="C42" s="12">
        <v>687</v>
      </c>
      <c r="D42" s="12">
        <v>685</v>
      </c>
      <c r="E42" s="11">
        <v>322975014.63</v>
      </c>
      <c r="F42" s="11">
        <v>517005610.9</v>
      </c>
      <c r="G42" s="24">
        <f t="shared" si="2"/>
        <v>470.1237476419214</v>
      </c>
      <c r="H42" s="24">
        <f t="shared" si="3"/>
        <v>754.7527166423357</v>
      </c>
    </row>
    <row r="43" spans="1:8" ht="12.75">
      <c r="A43" s="36">
        <v>39</v>
      </c>
      <c r="B43" s="7" t="s">
        <v>12</v>
      </c>
      <c r="C43" s="12">
        <v>1135</v>
      </c>
      <c r="D43" s="12">
        <v>1127</v>
      </c>
      <c r="E43" s="11">
        <v>789210979.02</v>
      </c>
      <c r="F43" s="11">
        <v>841564972.26</v>
      </c>
      <c r="G43" s="24">
        <f t="shared" si="2"/>
        <v>695.3400696211454</v>
      </c>
      <c r="H43" s="24">
        <f t="shared" si="3"/>
        <v>746.7302327063</v>
      </c>
    </row>
    <row r="44" spans="1:8" ht="12.75">
      <c r="A44" s="36">
        <v>40</v>
      </c>
      <c r="B44" s="7" t="s">
        <v>8</v>
      </c>
      <c r="C44" s="12">
        <v>1117</v>
      </c>
      <c r="D44" s="12">
        <v>1123</v>
      </c>
      <c r="E44" s="11">
        <v>711289105.24</v>
      </c>
      <c r="F44" s="11">
        <v>808637780.55</v>
      </c>
      <c r="G44" s="24">
        <f t="shared" si="2"/>
        <v>636.7852329811997</v>
      </c>
      <c r="H44" s="24">
        <f t="shared" si="3"/>
        <v>720.0692613980409</v>
      </c>
    </row>
    <row r="45" spans="1:8" ht="12.75">
      <c r="A45" s="36">
        <v>41</v>
      </c>
      <c r="B45" s="7" t="s">
        <v>61</v>
      </c>
      <c r="C45" s="12">
        <v>3498</v>
      </c>
      <c r="D45" s="12">
        <v>3502</v>
      </c>
      <c r="E45" s="11">
        <v>2258640371.95</v>
      </c>
      <c r="F45" s="11">
        <v>2508561567.8</v>
      </c>
      <c r="G45" s="24">
        <f t="shared" si="2"/>
        <v>645.6947890080045</v>
      </c>
      <c r="H45" s="24">
        <f t="shared" si="3"/>
        <v>716.3225493432325</v>
      </c>
    </row>
    <row r="46" spans="1:8" ht="12.75">
      <c r="A46" s="36">
        <v>42</v>
      </c>
      <c r="B46" s="7" t="s">
        <v>55</v>
      </c>
      <c r="C46" s="12">
        <v>1262</v>
      </c>
      <c r="D46" s="12">
        <v>1253</v>
      </c>
      <c r="E46" s="11">
        <v>701148998.21</v>
      </c>
      <c r="F46" s="11">
        <v>893681603.47</v>
      </c>
      <c r="G46" s="24">
        <f t="shared" si="2"/>
        <v>555.5855770285261</v>
      </c>
      <c r="H46" s="24">
        <f t="shared" si="3"/>
        <v>713.2335223224262</v>
      </c>
    </row>
    <row r="47" spans="1:8" ht="12.75">
      <c r="A47" s="36">
        <v>43</v>
      </c>
      <c r="B47" s="7" t="s">
        <v>16</v>
      </c>
      <c r="C47" s="12">
        <v>1514</v>
      </c>
      <c r="D47" s="12">
        <v>1499</v>
      </c>
      <c r="E47" s="11">
        <v>943378336.8</v>
      </c>
      <c r="F47" s="11">
        <v>1068171798.06</v>
      </c>
      <c r="G47" s="24">
        <f t="shared" si="2"/>
        <v>623.1032607661823</v>
      </c>
      <c r="H47" s="24">
        <f t="shared" si="3"/>
        <v>712.5895917678451</v>
      </c>
    </row>
    <row r="48" spans="1:8" ht="12.75">
      <c r="A48" s="36">
        <v>44</v>
      </c>
      <c r="B48" s="7" t="s">
        <v>71</v>
      </c>
      <c r="C48" s="12">
        <v>2747</v>
      </c>
      <c r="D48" s="12">
        <v>2780</v>
      </c>
      <c r="E48" s="11">
        <v>1804064497.28</v>
      </c>
      <c r="F48" s="11">
        <v>1976305850.18</v>
      </c>
      <c r="G48" s="24">
        <f t="shared" si="2"/>
        <v>656.7398970804514</v>
      </c>
      <c r="H48" s="24">
        <f t="shared" si="3"/>
        <v>710.9013849568346</v>
      </c>
    </row>
    <row r="49" spans="1:8" ht="12.75">
      <c r="A49" s="36">
        <v>45</v>
      </c>
      <c r="B49" s="7" t="s">
        <v>9</v>
      </c>
      <c r="C49" s="12">
        <v>1158</v>
      </c>
      <c r="D49" s="12">
        <v>1156</v>
      </c>
      <c r="E49" s="11">
        <v>734056914.28</v>
      </c>
      <c r="F49" s="11">
        <v>801884785.57</v>
      </c>
      <c r="G49" s="24">
        <f t="shared" si="2"/>
        <v>633.900616822107</v>
      </c>
      <c r="H49" s="24">
        <f t="shared" si="3"/>
        <v>693.6719598356402</v>
      </c>
    </row>
    <row r="50" spans="1:8" ht="12.75">
      <c r="A50" s="36">
        <v>46</v>
      </c>
      <c r="B50" s="7" t="s">
        <v>56</v>
      </c>
      <c r="C50" s="12">
        <v>870</v>
      </c>
      <c r="D50" s="12">
        <v>854</v>
      </c>
      <c r="E50" s="11">
        <v>557507951</v>
      </c>
      <c r="F50" s="11">
        <v>587644251.32</v>
      </c>
      <c r="G50" s="24">
        <f t="shared" si="2"/>
        <v>640.8137367816092</v>
      </c>
      <c r="H50" s="24">
        <f t="shared" si="3"/>
        <v>688.1080226229509</v>
      </c>
    </row>
    <row r="51" spans="1:8" ht="12.75">
      <c r="A51" s="36">
        <v>47</v>
      </c>
      <c r="B51" s="7" t="s">
        <v>44</v>
      </c>
      <c r="C51" s="12">
        <v>809</v>
      </c>
      <c r="D51" s="12">
        <v>808</v>
      </c>
      <c r="E51" s="11">
        <v>425818792.08</v>
      </c>
      <c r="F51" s="11">
        <v>551762184.18</v>
      </c>
      <c r="G51" s="24">
        <f t="shared" si="2"/>
        <v>526.3520297651421</v>
      </c>
      <c r="H51" s="24">
        <f t="shared" si="3"/>
        <v>682.8739903217821</v>
      </c>
    </row>
    <row r="52" spans="1:8" ht="12.75">
      <c r="A52" s="36">
        <v>48</v>
      </c>
      <c r="B52" s="7" t="s">
        <v>69</v>
      </c>
      <c r="C52" s="12">
        <v>2415</v>
      </c>
      <c r="D52" s="12">
        <v>2409</v>
      </c>
      <c r="E52" s="11">
        <v>1448105920.03</v>
      </c>
      <c r="F52" s="11">
        <v>1637815123.81</v>
      </c>
      <c r="G52" s="24">
        <f t="shared" si="2"/>
        <v>599.6297805507246</v>
      </c>
      <c r="H52" s="24">
        <f t="shared" si="3"/>
        <v>679.8734428435035</v>
      </c>
    </row>
    <row r="53" spans="1:8" ht="12.75">
      <c r="A53" s="36">
        <v>49</v>
      </c>
      <c r="B53" s="7" t="s">
        <v>68</v>
      </c>
      <c r="C53" s="12">
        <v>2859</v>
      </c>
      <c r="D53" s="12">
        <v>2875</v>
      </c>
      <c r="E53" s="11">
        <v>1567000662.95</v>
      </c>
      <c r="F53" s="11">
        <v>1914516772.21</v>
      </c>
      <c r="G53" s="24">
        <f t="shared" si="2"/>
        <v>548.0939709513816</v>
      </c>
      <c r="H53" s="24">
        <f t="shared" si="3"/>
        <v>665.9188772904348</v>
      </c>
    </row>
    <row r="54" spans="1:8" ht="12.75">
      <c r="A54" s="36">
        <v>50</v>
      </c>
      <c r="B54" s="7" t="s">
        <v>66</v>
      </c>
      <c r="C54" s="12">
        <v>2385</v>
      </c>
      <c r="D54" s="12">
        <v>2366</v>
      </c>
      <c r="E54" s="11">
        <v>1441548098.5</v>
      </c>
      <c r="F54" s="11">
        <v>1556643600.8</v>
      </c>
      <c r="G54" s="24">
        <f t="shared" si="2"/>
        <v>604.4226828092243</v>
      </c>
      <c r="H54" s="24">
        <f t="shared" si="3"/>
        <v>657.9220628909552</v>
      </c>
    </row>
    <row r="55" spans="1:8" ht="12.75">
      <c r="A55" s="36">
        <v>51</v>
      </c>
      <c r="B55" s="8" t="s">
        <v>34</v>
      </c>
      <c r="C55" s="12">
        <v>4242</v>
      </c>
      <c r="D55" s="12">
        <v>4231</v>
      </c>
      <c r="E55" s="11">
        <v>2581071185.99</v>
      </c>
      <c r="F55" s="11">
        <v>2783091622.94</v>
      </c>
      <c r="G55" s="24">
        <f t="shared" si="2"/>
        <v>608.4561966030174</v>
      </c>
      <c r="H55" s="24">
        <f t="shared" si="3"/>
        <v>657.7857771070669</v>
      </c>
    </row>
    <row r="56" spans="1:8" ht="12.75">
      <c r="A56" s="36">
        <v>52</v>
      </c>
      <c r="B56" s="7" t="s">
        <v>13</v>
      </c>
      <c r="C56" s="12">
        <v>965</v>
      </c>
      <c r="D56" s="12">
        <v>953</v>
      </c>
      <c r="E56" s="11">
        <v>553712028.71</v>
      </c>
      <c r="F56" s="11">
        <v>626579707.39</v>
      </c>
      <c r="G56" s="24">
        <f t="shared" si="2"/>
        <v>573.7948484041451</v>
      </c>
      <c r="H56" s="24">
        <f t="shared" si="3"/>
        <v>657.4813298950681</v>
      </c>
    </row>
    <row r="57" spans="1:8" ht="12.75">
      <c r="A57" s="36">
        <v>53</v>
      </c>
      <c r="B57" s="8" t="s">
        <v>32</v>
      </c>
      <c r="C57" s="12">
        <v>1021</v>
      </c>
      <c r="D57" s="12">
        <v>1019</v>
      </c>
      <c r="E57" s="11">
        <v>571780317.13</v>
      </c>
      <c r="F57" s="11">
        <v>661786393.81</v>
      </c>
      <c r="G57" s="24">
        <f t="shared" si="2"/>
        <v>560.0198992458375</v>
      </c>
      <c r="H57" s="24">
        <f t="shared" si="3"/>
        <v>649.44690265947</v>
      </c>
    </row>
    <row r="58" spans="1:8" ht="12.75">
      <c r="A58" s="36">
        <v>54</v>
      </c>
      <c r="B58" s="7" t="s">
        <v>81</v>
      </c>
      <c r="C58" s="12">
        <v>169</v>
      </c>
      <c r="D58" s="12">
        <v>164</v>
      </c>
      <c r="E58" s="11">
        <v>102124527.56</v>
      </c>
      <c r="F58" s="11">
        <v>102623723.34</v>
      </c>
      <c r="G58" s="24">
        <f t="shared" si="2"/>
        <v>604.2871453254438</v>
      </c>
      <c r="H58" s="24">
        <f t="shared" si="3"/>
        <v>625.7544106097561</v>
      </c>
    </row>
    <row r="59" spans="1:8" ht="12.75">
      <c r="A59" s="36">
        <v>55</v>
      </c>
      <c r="B59" s="7" t="s">
        <v>42</v>
      </c>
      <c r="C59" s="12">
        <v>4072</v>
      </c>
      <c r="D59" s="12">
        <v>4067</v>
      </c>
      <c r="E59" s="11">
        <v>2094965307.68</v>
      </c>
      <c r="F59" s="11">
        <v>2520751517.3</v>
      </c>
      <c r="G59" s="24">
        <f t="shared" si="2"/>
        <v>514.4806747740669</v>
      </c>
      <c r="H59" s="24">
        <f t="shared" si="3"/>
        <v>619.8061267027293</v>
      </c>
    </row>
    <row r="60" spans="1:8" ht="12.75">
      <c r="A60" s="36">
        <v>56</v>
      </c>
      <c r="B60" s="7" t="s">
        <v>5</v>
      </c>
      <c r="C60" s="12">
        <v>1037</v>
      </c>
      <c r="D60" s="12">
        <v>1023</v>
      </c>
      <c r="E60" s="11">
        <v>437604653.06</v>
      </c>
      <c r="F60" s="11">
        <v>622550685.7</v>
      </c>
      <c r="G60" s="24">
        <f t="shared" si="2"/>
        <v>421.990986557377</v>
      </c>
      <c r="H60" s="24">
        <f t="shared" si="3"/>
        <v>608.553944965787</v>
      </c>
    </row>
    <row r="61" spans="1:8" ht="12.75">
      <c r="A61" s="36">
        <v>57</v>
      </c>
      <c r="B61" s="8" t="s">
        <v>29</v>
      </c>
      <c r="C61" s="12">
        <v>449</v>
      </c>
      <c r="D61" s="12">
        <v>454</v>
      </c>
      <c r="E61" s="11">
        <v>220621488.94</v>
      </c>
      <c r="F61" s="11">
        <v>274058978.37</v>
      </c>
      <c r="G61" s="24">
        <f t="shared" si="2"/>
        <v>491.3618907349666</v>
      </c>
      <c r="H61" s="24">
        <f t="shared" si="3"/>
        <v>603.6541373788547</v>
      </c>
    </row>
    <row r="62" spans="1:8" ht="12.75">
      <c r="A62" s="36">
        <v>58</v>
      </c>
      <c r="B62" s="8" t="s">
        <v>33</v>
      </c>
      <c r="C62" s="12">
        <v>2557</v>
      </c>
      <c r="D62" s="12">
        <v>2535</v>
      </c>
      <c r="E62" s="11">
        <v>1210276654.38</v>
      </c>
      <c r="F62" s="11">
        <v>1498669941.96</v>
      </c>
      <c r="G62" s="24">
        <f t="shared" si="2"/>
        <v>473.318988807196</v>
      </c>
      <c r="H62" s="24">
        <f t="shared" si="3"/>
        <v>591.1912986035503</v>
      </c>
    </row>
    <row r="63" spans="1:8" ht="12.75">
      <c r="A63" s="36">
        <v>59</v>
      </c>
      <c r="B63" s="7" t="s">
        <v>47</v>
      </c>
      <c r="C63" s="12">
        <v>1238</v>
      </c>
      <c r="D63" s="12">
        <v>1236</v>
      </c>
      <c r="E63" s="11">
        <v>544737979.76</v>
      </c>
      <c r="F63" s="11">
        <v>730285200.22</v>
      </c>
      <c r="G63" s="24">
        <f t="shared" si="2"/>
        <v>440.0145232310178</v>
      </c>
      <c r="H63" s="24">
        <f t="shared" si="3"/>
        <v>590.8456312459547</v>
      </c>
    </row>
    <row r="64" spans="1:8" ht="12.75">
      <c r="A64" s="36">
        <v>60</v>
      </c>
      <c r="B64" s="7" t="s">
        <v>25</v>
      </c>
      <c r="C64" s="12">
        <v>766</v>
      </c>
      <c r="D64" s="12">
        <v>757</v>
      </c>
      <c r="E64" s="11">
        <v>402615386.06</v>
      </c>
      <c r="F64" s="11">
        <v>446976006.14</v>
      </c>
      <c r="G64" s="24">
        <f t="shared" si="2"/>
        <v>525.6075536031332</v>
      </c>
      <c r="H64" s="24">
        <f t="shared" si="3"/>
        <v>590.4570754821664</v>
      </c>
    </row>
    <row r="65" spans="1:8" ht="13.5" customHeight="1">
      <c r="A65" s="36">
        <v>61</v>
      </c>
      <c r="B65" s="7" t="s">
        <v>2</v>
      </c>
      <c r="C65" s="12">
        <v>1233</v>
      </c>
      <c r="D65" s="12">
        <v>1221</v>
      </c>
      <c r="E65" s="11">
        <v>621014266.72</v>
      </c>
      <c r="F65" s="11">
        <v>720897113.57</v>
      </c>
      <c r="G65" s="24">
        <f t="shared" si="2"/>
        <v>503.6612057745337</v>
      </c>
      <c r="H65" s="24">
        <f t="shared" si="3"/>
        <v>590.4153264291565</v>
      </c>
    </row>
    <row r="66" spans="1:8" ht="12.75">
      <c r="A66" s="36">
        <v>62</v>
      </c>
      <c r="B66" s="7" t="s">
        <v>72</v>
      </c>
      <c r="C66" s="12">
        <v>1978</v>
      </c>
      <c r="D66" s="12">
        <v>1973</v>
      </c>
      <c r="E66" s="11">
        <v>1014845450.64</v>
      </c>
      <c r="F66" s="11">
        <v>1142791530.53</v>
      </c>
      <c r="G66" s="24">
        <f t="shared" si="2"/>
        <v>513.0664563397371</v>
      </c>
      <c r="H66" s="24">
        <f t="shared" si="3"/>
        <v>579.215170060821</v>
      </c>
    </row>
    <row r="67" spans="1:8" ht="12.75">
      <c r="A67" s="36">
        <v>63</v>
      </c>
      <c r="B67" s="7" t="s">
        <v>74</v>
      </c>
      <c r="C67" s="12">
        <v>957</v>
      </c>
      <c r="D67" s="12">
        <v>963</v>
      </c>
      <c r="E67" s="11">
        <v>472247896.76</v>
      </c>
      <c r="F67" s="11">
        <v>547661825.56</v>
      </c>
      <c r="G67" s="24">
        <f t="shared" si="2"/>
        <v>493.46697676071057</v>
      </c>
      <c r="H67" s="24">
        <f t="shared" si="3"/>
        <v>568.703868701973</v>
      </c>
    </row>
    <row r="68" spans="1:8" ht="12.75">
      <c r="A68" s="36">
        <v>64</v>
      </c>
      <c r="B68" s="7" t="s">
        <v>46</v>
      </c>
      <c r="C68" s="12">
        <v>1518</v>
      </c>
      <c r="D68" s="12">
        <v>1517</v>
      </c>
      <c r="E68" s="11">
        <v>743350268.86</v>
      </c>
      <c r="F68" s="11">
        <v>855326371.86</v>
      </c>
      <c r="G68" s="24">
        <f t="shared" si="2"/>
        <v>489.69055919631097</v>
      </c>
      <c r="H68" s="24">
        <f t="shared" si="3"/>
        <v>563.8275358338826</v>
      </c>
    </row>
    <row r="69" spans="1:8" ht="12.75">
      <c r="A69" s="36">
        <v>65</v>
      </c>
      <c r="B69" s="8" t="s">
        <v>84</v>
      </c>
      <c r="C69" s="12">
        <v>43</v>
      </c>
      <c r="D69" s="12">
        <v>44</v>
      </c>
      <c r="E69" s="11">
        <v>15874228.17</v>
      </c>
      <c r="F69" s="11">
        <v>24550744.89</v>
      </c>
      <c r="G69" s="24">
        <f aca="true" t="shared" si="4" ref="G69:G88">E69/(C69*1000)</f>
        <v>369.1680969767442</v>
      </c>
      <c r="H69" s="24">
        <f aca="true" t="shared" si="5" ref="H69:H88">F69/(D69*1000)</f>
        <v>557.9714747727273</v>
      </c>
    </row>
    <row r="70" spans="1:8" ht="12.75">
      <c r="A70" s="36">
        <v>66</v>
      </c>
      <c r="B70" s="7" t="s">
        <v>70</v>
      </c>
      <c r="C70" s="12">
        <v>2725</v>
      </c>
      <c r="D70" s="12">
        <v>2709</v>
      </c>
      <c r="E70" s="11">
        <v>1435564256.3</v>
      </c>
      <c r="F70" s="11">
        <v>1487332694.6</v>
      </c>
      <c r="G70" s="24">
        <f t="shared" si="4"/>
        <v>526.8125711192661</v>
      </c>
      <c r="H70" s="24">
        <f t="shared" si="5"/>
        <v>549.0338481358434</v>
      </c>
    </row>
    <row r="71" spans="1:8" ht="12.75">
      <c r="A71" s="36">
        <v>67</v>
      </c>
      <c r="B71" s="7" t="s">
        <v>63</v>
      </c>
      <c r="C71" s="12">
        <v>978</v>
      </c>
      <c r="D71" s="12">
        <v>984</v>
      </c>
      <c r="E71" s="11">
        <v>396596783.52</v>
      </c>
      <c r="F71" s="11">
        <v>503644992.36</v>
      </c>
      <c r="G71" s="24">
        <f t="shared" si="4"/>
        <v>405.5181835582822</v>
      </c>
      <c r="H71" s="24">
        <f t="shared" si="5"/>
        <v>511.8343418292683</v>
      </c>
    </row>
    <row r="72" spans="1:8" ht="12.75">
      <c r="A72" s="36">
        <v>68</v>
      </c>
      <c r="B72" s="8" t="s">
        <v>30</v>
      </c>
      <c r="C72" s="12">
        <v>281</v>
      </c>
      <c r="D72" s="12">
        <v>278</v>
      </c>
      <c r="E72" s="11">
        <v>109481533.5</v>
      </c>
      <c r="F72" s="11">
        <v>137660768</v>
      </c>
      <c r="G72" s="24">
        <f t="shared" si="4"/>
        <v>389.61399822064055</v>
      </c>
      <c r="H72" s="24">
        <f t="shared" si="5"/>
        <v>495.18261870503596</v>
      </c>
    </row>
    <row r="73" spans="1:8" ht="12.75">
      <c r="A73" s="36">
        <v>69</v>
      </c>
      <c r="B73" s="8" t="s">
        <v>41</v>
      </c>
      <c r="C73" s="12">
        <v>2799</v>
      </c>
      <c r="D73" s="12">
        <v>2804</v>
      </c>
      <c r="E73" s="11">
        <v>1152725154.39</v>
      </c>
      <c r="F73" s="11">
        <v>1369322309.65</v>
      </c>
      <c r="G73" s="24">
        <f t="shared" si="4"/>
        <v>411.8346389389068</v>
      </c>
      <c r="H73" s="24">
        <f t="shared" si="5"/>
        <v>488.3460448109843</v>
      </c>
    </row>
    <row r="74" spans="1:8" ht="12.75">
      <c r="A74" s="36">
        <v>70</v>
      </c>
      <c r="B74" s="7" t="s">
        <v>73</v>
      </c>
      <c r="C74" s="12">
        <v>1074</v>
      </c>
      <c r="D74" s="12">
        <v>1079</v>
      </c>
      <c r="E74" s="11">
        <v>445665153.04</v>
      </c>
      <c r="F74" s="11">
        <v>516346738.21</v>
      </c>
      <c r="G74" s="24">
        <f t="shared" si="4"/>
        <v>414.95824305400373</v>
      </c>
      <c r="H74" s="24">
        <f t="shared" si="5"/>
        <v>478.5419260518999</v>
      </c>
    </row>
    <row r="75" spans="1:8" ht="12.75">
      <c r="A75" s="36">
        <v>71</v>
      </c>
      <c r="B75" s="7" t="s">
        <v>65</v>
      </c>
      <c r="C75" s="12">
        <v>536</v>
      </c>
      <c r="D75" s="12">
        <v>537</v>
      </c>
      <c r="E75" s="11">
        <v>226834197.63</v>
      </c>
      <c r="F75" s="11">
        <v>253058861.12</v>
      </c>
      <c r="G75" s="24">
        <f t="shared" si="4"/>
        <v>423.1981299067164</v>
      </c>
      <c r="H75" s="24">
        <f t="shared" si="5"/>
        <v>471.245551433892</v>
      </c>
    </row>
    <row r="76" spans="1:8" ht="12.75">
      <c r="A76" s="36">
        <v>72</v>
      </c>
      <c r="B76" s="7" t="s">
        <v>57</v>
      </c>
      <c r="C76" s="12">
        <v>4327</v>
      </c>
      <c r="D76" s="12">
        <v>4329</v>
      </c>
      <c r="E76" s="11">
        <v>1719334313.38</v>
      </c>
      <c r="F76" s="11">
        <v>1989779756.05</v>
      </c>
      <c r="G76" s="24">
        <f t="shared" si="4"/>
        <v>397.3501995331639</v>
      </c>
      <c r="H76" s="24">
        <f t="shared" si="5"/>
        <v>459.6395832871333</v>
      </c>
    </row>
    <row r="77" spans="1:8" ht="12.75">
      <c r="A77" s="36">
        <v>73</v>
      </c>
      <c r="B77" s="7" t="s">
        <v>62</v>
      </c>
      <c r="C77" s="12">
        <v>214</v>
      </c>
      <c r="D77" s="12">
        <v>217</v>
      </c>
      <c r="E77" s="11">
        <v>91086990.29</v>
      </c>
      <c r="F77" s="11">
        <v>99192105.2</v>
      </c>
      <c r="G77" s="24">
        <f t="shared" si="4"/>
        <v>425.6401415420561</v>
      </c>
      <c r="H77" s="24">
        <f t="shared" si="5"/>
        <v>457.10647557603687</v>
      </c>
    </row>
    <row r="78" spans="1:8" ht="12.75">
      <c r="A78" s="36">
        <v>74</v>
      </c>
      <c r="B78" s="7" t="s">
        <v>67</v>
      </c>
      <c r="C78" s="12">
        <v>1087</v>
      </c>
      <c r="D78" s="12">
        <v>1079</v>
      </c>
      <c r="E78" s="11">
        <v>310878533.97</v>
      </c>
      <c r="F78" s="11">
        <v>466585730.68</v>
      </c>
      <c r="G78" s="24">
        <f t="shared" si="4"/>
        <v>285.9968113799448</v>
      </c>
      <c r="H78" s="24">
        <f t="shared" si="5"/>
        <v>432.42421749768306</v>
      </c>
    </row>
    <row r="79" spans="1:8" ht="12.75">
      <c r="A79" s="36">
        <v>75</v>
      </c>
      <c r="B79" s="7" t="s">
        <v>51</v>
      </c>
      <c r="C79" s="12">
        <v>2001</v>
      </c>
      <c r="D79" s="12">
        <v>1990</v>
      </c>
      <c r="E79" s="11">
        <v>669678404.23</v>
      </c>
      <c r="F79" s="11">
        <v>710761789.23</v>
      </c>
      <c r="G79" s="24">
        <f t="shared" si="4"/>
        <v>334.6718661819091</v>
      </c>
      <c r="H79" s="24">
        <f t="shared" si="5"/>
        <v>357.16672825628143</v>
      </c>
    </row>
    <row r="80" spans="1:8" ht="25.5">
      <c r="A80" s="36">
        <v>76</v>
      </c>
      <c r="B80" s="8" t="s">
        <v>38</v>
      </c>
      <c r="C80" s="12">
        <v>469</v>
      </c>
      <c r="D80" s="12">
        <v>466</v>
      </c>
      <c r="E80" s="11">
        <v>93600953.49</v>
      </c>
      <c r="F80" s="11">
        <v>149804773.03</v>
      </c>
      <c r="G80" s="24">
        <f t="shared" si="4"/>
        <v>199.57559379530915</v>
      </c>
      <c r="H80" s="24">
        <f t="shared" si="5"/>
        <v>321.46947002145924</v>
      </c>
    </row>
    <row r="81" spans="1:8" ht="12.75">
      <c r="A81" s="36">
        <v>77</v>
      </c>
      <c r="B81" s="7" t="s">
        <v>64</v>
      </c>
      <c r="C81" s="12">
        <v>314</v>
      </c>
      <c r="D81" s="12">
        <v>318</v>
      </c>
      <c r="E81" s="11">
        <v>46517916.14</v>
      </c>
      <c r="F81" s="11">
        <v>96372609.64</v>
      </c>
      <c r="G81" s="24">
        <f t="shared" si="4"/>
        <v>148.14622974522294</v>
      </c>
      <c r="H81" s="24">
        <f t="shared" si="5"/>
        <v>303.0585208805031</v>
      </c>
    </row>
    <row r="82" spans="1:8" ht="25.5">
      <c r="A82" s="36">
        <v>78</v>
      </c>
      <c r="B82" s="8" t="s">
        <v>39</v>
      </c>
      <c r="C82" s="12">
        <v>706</v>
      </c>
      <c r="D82" s="12">
        <v>703</v>
      </c>
      <c r="E82" s="11">
        <v>132622987.55</v>
      </c>
      <c r="F82" s="11">
        <v>173963633.63</v>
      </c>
      <c r="G82" s="24">
        <f t="shared" si="4"/>
        <v>187.8512571529745</v>
      </c>
      <c r="H82" s="24">
        <f t="shared" si="5"/>
        <v>247.4589383072546</v>
      </c>
    </row>
    <row r="83" spans="1:8" ht="12.75">
      <c r="A83" s="36">
        <v>79</v>
      </c>
      <c r="B83" s="7" t="s">
        <v>58</v>
      </c>
      <c r="C83" s="12">
        <v>3581</v>
      </c>
      <c r="D83" s="12">
        <v>3660</v>
      </c>
      <c r="E83" s="11">
        <v>647505909.84</v>
      </c>
      <c r="F83" s="11">
        <v>855047760.89</v>
      </c>
      <c r="G83" s="24">
        <f t="shared" si="4"/>
        <v>180.8170650209439</v>
      </c>
      <c r="H83" s="24">
        <f t="shared" si="5"/>
        <v>233.61960680054645</v>
      </c>
    </row>
    <row r="84" spans="1:8" ht="25.5">
      <c r="A84" s="36">
        <v>80</v>
      </c>
      <c r="B84" s="8" t="s">
        <v>37</v>
      </c>
      <c r="C84" s="12">
        <v>861</v>
      </c>
      <c r="D84" s="12">
        <v>865</v>
      </c>
      <c r="E84" s="11">
        <v>122564980.21</v>
      </c>
      <c r="F84" s="11">
        <v>174586694.94</v>
      </c>
      <c r="G84" s="24">
        <f t="shared" si="4"/>
        <v>142.35189339140533</v>
      </c>
      <c r="H84" s="24">
        <f t="shared" si="5"/>
        <v>201.83432941040462</v>
      </c>
    </row>
    <row r="85" spans="1:8" ht="12.75">
      <c r="A85" s="36">
        <v>81</v>
      </c>
      <c r="B85" s="7" t="s">
        <v>82</v>
      </c>
      <c r="C85" s="12">
        <v>51</v>
      </c>
      <c r="D85" s="12">
        <v>50</v>
      </c>
      <c r="E85" s="11">
        <v>7027572.73</v>
      </c>
      <c r="F85" s="11">
        <v>9244295</v>
      </c>
      <c r="G85" s="24">
        <f t="shared" si="4"/>
        <v>137.7955437254902</v>
      </c>
      <c r="H85" s="24">
        <f t="shared" si="5"/>
        <v>184.8859</v>
      </c>
    </row>
    <row r="86" spans="1:8" ht="12.75">
      <c r="A86" s="36">
        <v>82</v>
      </c>
      <c r="B86" s="8" t="s">
        <v>35</v>
      </c>
      <c r="C86" s="12">
        <v>2990</v>
      </c>
      <c r="D86" s="12">
        <v>3042</v>
      </c>
      <c r="E86" s="11">
        <v>201337424.98</v>
      </c>
      <c r="F86" s="11">
        <v>532919466.53</v>
      </c>
      <c r="G86" s="24">
        <f t="shared" si="4"/>
        <v>67.33693143143812</v>
      </c>
      <c r="H86" s="24">
        <f t="shared" si="5"/>
        <v>175.18720135765943</v>
      </c>
    </row>
    <row r="87" spans="1:8" ht="12.75">
      <c r="A87" s="36">
        <v>83</v>
      </c>
      <c r="B87" s="8" t="s">
        <v>40</v>
      </c>
      <c r="C87" s="12">
        <v>1370</v>
      </c>
      <c r="D87" s="12">
        <v>1415</v>
      </c>
      <c r="E87" s="11">
        <v>26888429.16</v>
      </c>
      <c r="F87" s="11">
        <v>243199131.47</v>
      </c>
      <c r="G87" s="24">
        <f t="shared" si="4"/>
        <v>19.626590627737226</v>
      </c>
      <c r="H87" s="24">
        <f t="shared" si="5"/>
        <v>171.8721777173145</v>
      </c>
    </row>
    <row r="88" spans="1:8" ht="12.75">
      <c r="A88" s="36">
        <v>84</v>
      </c>
      <c r="B88" s="8" t="s">
        <v>36</v>
      </c>
      <c r="C88" s="12">
        <v>464</v>
      </c>
      <c r="D88" s="12">
        <v>481</v>
      </c>
      <c r="E88" s="11">
        <v>36939596.03</v>
      </c>
      <c r="F88" s="11">
        <v>43569228.6</v>
      </c>
      <c r="G88" s="24">
        <f t="shared" si="4"/>
        <v>79.61119834051725</v>
      </c>
      <c r="H88" s="24">
        <f t="shared" si="5"/>
        <v>90.58051683991684</v>
      </c>
    </row>
    <row r="90" ht="13.5">
      <c r="B90" s="6" t="s">
        <v>83</v>
      </c>
    </row>
    <row r="92" spans="2:6" s="4" customFormat="1" ht="12.75">
      <c r="B92" s="1"/>
      <c r="C92" s="16"/>
      <c r="D92" s="16"/>
      <c r="E92" s="3"/>
      <c r="F92" s="3"/>
    </row>
    <row r="93" ht="9" customHeight="1"/>
    <row r="94" spans="2:6" s="5" customFormat="1" ht="12.75">
      <c r="B94" s="1"/>
      <c r="C94" s="16"/>
      <c r="D94" s="16"/>
      <c r="E94" s="14"/>
      <c r="F94" s="14"/>
    </row>
    <row r="96" spans="5:6" ht="12.75">
      <c r="E96" s="13"/>
      <c r="F96" s="13"/>
    </row>
  </sheetData>
  <sheetProtection/>
  <mergeCells count="5">
    <mergeCell ref="B3:B4"/>
    <mergeCell ref="C3:D3"/>
    <mergeCell ref="E3:F3"/>
    <mergeCell ref="G3:H3"/>
    <mergeCell ref="A3:A4"/>
  </mergeCells>
  <printOptions/>
  <pageMargins left="0.4330708661417323" right="0.4330708661417323" top="0.5511811023622047" bottom="0.5511811023622047" header="0.5118110236220472" footer="0.511811023622047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L6" sqref="L6"/>
    </sheetView>
  </sheetViews>
  <sheetFormatPr defaultColWidth="8.875" defaultRowHeight="12.75"/>
  <cols>
    <col min="1" max="1" width="5.00390625" style="16" customWidth="1"/>
    <col min="2" max="2" width="24.125" style="1" customWidth="1"/>
    <col min="3" max="4" width="9.625" style="16" bestFit="1" customWidth="1"/>
    <col min="5" max="5" width="18.625" style="3" customWidth="1"/>
    <col min="6" max="6" width="18.125" style="3" customWidth="1"/>
    <col min="7" max="8" width="8.75390625" style="1" customWidth="1"/>
    <col min="9" max="9" width="16.125" style="1" customWidth="1"/>
    <col min="10" max="10" width="16.75390625" style="1" customWidth="1"/>
    <col min="11" max="16384" width="8.875" style="1" customWidth="1"/>
  </cols>
  <sheetData>
    <row r="1" spans="1:6" s="2" customFormat="1" ht="12.75">
      <c r="A1" s="34"/>
      <c r="B1" s="3"/>
      <c r="C1" s="3"/>
      <c r="D1" s="3"/>
      <c r="E1" s="3"/>
      <c r="F1" s="3"/>
    </row>
    <row r="2" spans="1:4" ht="20.25" customHeight="1">
      <c r="A2" s="3" t="s">
        <v>102</v>
      </c>
      <c r="B2" s="3"/>
      <c r="C2" s="3"/>
      <c r="D2" s="3"/>
    </row>
    <row r="3" spans="1:10" ht="42.75" customHeight="1">
      <c r="A3" s="51" t="s">
        <v>104</v>
      </c>
      <c r="B3" s="43" t="s">
        <v>85</v>
      </c>
      <c r="C3" s="49" t="s">
        <v>101</v>
      </c>
      <c r="D3" s="50"/>
      <c r="E3" s="49" t="s">
        <v>87</v>
      </c>
      <c r="F3" s="50"/>
      <c r="G3" s="49" t="s">
        <v>105</v>
      </c>
      <c r="H3" s="50"/>
      <c r="I3" s="47" t="s">
        <v>103</v>
      </c>
      <c r="J3" s="47" t="s">
        <v>109</v>
      </c>
    </row>
    <row r="4" spans="1:10" s="3" customFormat="1" ht="75" customHeight="1">
      <c r="A4" s="52"/>
      <c r="B4" s="44"/>
      <c r="C4" s="19">
        <v>2015</v>
      </c>
      <c r="D4" s="17">
        <v>2017</v>
      </c>
      <c r="E4" s="10">
        <v>2015</v>
      </c>
      <c r="F4" s="10">
        <v>2017</v>
      </c>
      <c r="G4" s="10">
        <v>2015</v>
      </c>
      <c r="H4" s="10">
        <v>2017</v>
      </c>
      <c r="I4" s="47"/>
      <c r="J4" s="47"/>
    </row>
    <row r="5" spans="1:10" ht="12.75">
      <c r="A5" s="36">
        <v>1</v>
      </c>
      <c r="B5" s="37" t="s">
        <v>75</v>
      </c>
      <c r="C5" s="12">
        <v>317</v>
      </c>
      <c r="D5" s="12">
        <v>315</v>
      </c>
      <c r="E5" s="11">
        <v>354915855.85</v>
      </c>
      <c r="F5" s="11">
        <v>623360534.4</v>
      </c>
      <c r="G5" s="24">
        <f>E5/(C5*1000)</f>
        <v>1119.6083780757099</v>
      </c>
      <c r="H5" s="24">
        <f>F5/(D5*1000)</f>
        <v>1978.9223314285714</v>
      </c>
      <c r="I5" s="24">
        <f>(H5/G5-1)*100</f>
        <v>76.75129716604829</v>
      </c>
      <c r="J5" s="24">
        <f>H5-G5</f>
        <v>859.3139533528615</v>
      </c>
    </row>
    <row r="6" spans="1:10" ht="25.5">
      <c r="A6" s="36">
        <v>2</v>
      </c>
      <c r="B6" s="38" t="s">
        <v>59</v>
      </c>
      <c r="C6" s="12">
        <v>1612</v>
      </c>
      <c r="D6" s="12">
        <v>1646</v>
      </c>
      <c r="E6" s="11">
        <v>1158373302.38</v>
      </c>
      <c r="F6" s="11">
        <v>1800015286.95</v>
      </c>
      <c r="G6" s="24">
        <f aca="true" t="shared" si="0" ref="G6:G36">E6/(C6*1000)</f>
        <v>718.5938600372209</v>
      </c>
      <c r="H6" s="24">
        <f aca="true" t="shared" si="1" ref="H6:H36">F6/(D6*1000)</f>
        <v>1093.5694331409477</v>
      </c>
      <c r="I6" s="24">
        <f aca="true" t="shared" si="2" ref="I6:I36">(H6/G6-1)*100</f>
        <v>52.18185041050924</v>
      </c>
      <c r="J6" s="24">
        <f aca="true" t="shared" si="3" ref="J6:J36">H6-G6</f>
        <v>374.9755731037268</v>
      </c>
    </row>
    <row r="7" spans="1:10" ht="12.75">
      <c r="A7" s="36">
        <v>3</v>
      </c>
      <c r="B7" s="37" t="s">
        <v>76</v>
      </c>
      <c r="C7" s="12">
        <v>1933</v>
      </c>
      <c r="D7" s="12">
        <v>1923</v>
      </c>
      <c r="E7" s="11">
        <v>1101108017.17</v>
      </c>
      <c r="F7" s="11">
        <v>1668665816.22</v>
      </c>
      <c r="G7" s="24">
        <f t="shared" si="0"/>
        <v>569.6368428194517</v>
      </c>
      <c r="H7" s="24">
        <f t="shared" si="1"/>
        <v>867.7409340717629</v>
      </c>
      <c r="I7" s="24">
        <f t="shared" si="2"/>
        <v>52.332305223943585</v>
      </c>
      <c r="J7" s="24">
        <f t="shared" si="3"/>
        <v>298.10409125231126</v>
      </c>
    </row>
    <row r="8" spans="1:10" ht="12.75">
      <c r="A8" s="36">
        <v>4</v>
      </c>
      <c r="B8" s="37" t="s">
        <v>43</v>
      </c>
      <c r="C8" s="12">
        <v>687</v>
      </c>
      <c r="D8" s="12">
        <v>685</v>
      </c>
      <c r="E8" s="11">
        <v>322975014.63</v>
      </c>
      <c r="F8" s="11">
        <v>517005610.9</v>
      </c>
      <c r="G8" s="24">
        <f t="shared" si="0"/>
        <v>470.1237476419214</v>
      </c>
      <c r="H8" s="24">
        <f t="shared" si="1"/>
        <v>754.7527166423357</v>
      </c>
      <c r="I8" s="24">
        <f t="shared" si="2"/>
        <v>60.54341445801783</v>
      </c>
      <c r="J8" s="24">
        <f t="shared" si="3"/>
        <v>284.6289690004143</v>
      </c>
    </row>
    <row r="9" spans="1:10" ht="12.75">
      <c r="A9" s="36">
        <v>5</v>
      </c>
      <c r="B9" s="37" t="s">
        <v>10</v>
      </c>
      <c r="C9" s="12">
        <v>7231</v>
      </c>
      <c r="D9" s="12">
        <v>7423</v>
      </c>
      <c r="E9" s="11">
        <v>9693342541.42</v>
      </c>
      <c r="F9" s="11">
        <v>11887351004.63</v>
      </c>
      <c r="G9" s="24">
        <f t="shared" si="0"/>
        <v>1340.5258666048956</v>
      </c>
      <c r="H9" s="24">
        <f t="shared" si="1"/>
        <v>1601.4213935915398</v>
      </c>
      <c r="I9" s="24">
        <f t="shared" si="2"/>
        <v>19.462177753227962</v>
      </c>
      <c r="J9" s="24">
        <f t="shared" si="3"/>
        <v>260.8955269866442</v>
      </c>
    </row>
    <row r="10" spans="1:10" ht="12.75">
      <c r="A10" s="36">
        <v>6</v>
      </c>
      <c r="B10" s="37" t="s">
        <v>20</v>
      </c>
      <c r="C10" s="12">
        <v>864</v>
      </c>
      <c r="D10" s="12">
        <v>850</v>
      </c>
      <c r="E10" s="11">
        <v>602955402.77</v>
      </c>
      <c r="F10" s="11">
        <v>798016051.7</v>
      </c>
      <c r="G10" s="24">
        <f t="shared" si="0"/>
        <v>697.8650495023148</v>
      </c>
      <c r="H10" s="24">
        <f t="shared" si="1"/>
        <v>938.842413764706</v>
      </c>
      <c r="I10" s="24">
        <f t="shared" si="2"/>
        <v>34.53065380394749</v>
      </c>
      <c r="J10" s="24">
        <f t="shared" si="3"/>
        <v>240.97736426239112</v>
      </c>
    </row>
    <row r="11" spans="1:10" ht="12.75">
      <c r="A11" s="36">
        <v>7</v>
      </c>
      <c r="B11" s="37" t="s">
        <v>18</v>
      </c>
      <c r="C11" s="12">
        <v>12197</v>
      </c>
      <c r="D11" s="12">
        <v>12381</v>
      </c>
      <c r="E11" s="11">
        <v>18144462394.8</v>
      </c>
      <c r="F11" s="11">
        <v>21173572429.67</v>
      </c>
      <c r="G11" s="24">
        <f t="shared" si="0"/>
        <v>1487.6168233827989</v>
      </c>
      <c r="H11" s="24">
        <f t="shared" si="1"/>
        <v>1710.1665802172683</v>
      </c>
      <c r="I11" s="24">
        <f t="shared" si="2"/>
        <v>14.960153269065458</v>
      </c>
      <c r="J11" s="24">
        <f t="shared" si="3"/>
        <v>222.54975683446946</v>
      </c>
    </row>
    <row r="12" spans="1:10" ht="12.75">
      <c r="A12" s="36">
        <v>8</v>
      </c>
      <c r="B12" s="37" t="s">
        <v>79</v>
      </c>
      <c r="C12" s="12">
        <v>148</v>
      </c>
      <c r="D12" s="12">
        <v>146</v>
      </c>
      <c r="E12" s="11">
        <v>90042880.99</v>
      </c>
      <c r="F12" s="11">
        <v>119136119.24</v>
      </c>
      <c r="G12" s="24">
        <f t="shared" si="0"/>
        <v>608.397844527027</v>
      </c>
      <c r="H12" s="24">
        <f t="shared" si="1"/>
        <v>816.0008167123287</v>
      </c>
      <c r="I12" s="24">
        <f t="shared" si="2"/>
        <v>34.12289738578771</v>
      </c>
      <c r="J12" s="24">
        <f t="shared" si="3"/>
        <v>207.60297218530172</v>
      </c>
    </row>
    <row r="13" spans="1:10" ht="25.5">
      <c r="A13" s="36">
        <v>9</v>
      </c>
      <c r="B13" s="38" t="s">
        <v>84</v>
      </c>
      <c r="C13" s="12">
        <v>43</v>
      </c>
      <c r="D13" s="12">
        <v>44</v>
      </c>
      <c r="E13" s="11">
        <v>15874228.17</v>
      </c>
      <c r="F13" s="11">
        <v>24550744.89</v>
      </c>
      <c r="G13" s="24">
        <f t="shared" si="0"/>
        <v>369.1680969767442</v>
      </c>
      <c r="H13" s="24">
        <f t="shared" si="1"/>
        <v>557.9714747727273</v>
      </c>
      <c r="I13" s="24">
        <f t="shared" si="2"/>
        <v>51.14292901855948</v>
      </c>
      <c r="J13" s="24">
        <f t="shared" si="3"/>
        <v>188.80337779598312</v>
      </c>
    </row>
    <row r="14" spans="1:10" ht="12.75">
      <c r="A14" s="36">
        <v>10</v>
      </c>
      <c r="B14" s="37" t="s">
        <v>5</v>
      </c>
      <c r="C14" s="12">
        <v>1037</v>
      </c>
      <c r="D14" s="12">
        <v>1023</v>
      </c>
      <c r="E14" s="11">
        <v>437604653.06</v>
      </c>
      <c r="F14" s="11">
        <v>622550685.7</v>
      </c>
      <c r="G14" s="24">
        <f t="shared" si="0"/>
        <v>421.990986557377</v>
      </c>
      <c r="H14" s="24">
        <f t="shared" si="1"/>
        <v>608.553944965787</v>
      </c>
      <c r="I14" s="24">
        <f t="shared" si="2"/>
        <v>44.21017612968456</v>
      </c>
      <c r="J14" s="24">
        <f t="shared" si="3"/>
        <v>186.56295840840994</v>
      </c>
    </row>
    <row r="15" spans="1:10" ht="25.5">
      <c r="A15" s="36">
        <v>11</v>
      </c>
      <c r="B15" s="38" t="s">
        <v>60</v>
      </c>
      <c r="C15" s="12">
        <v>540</v>
      </c>
      <c r="D15" s="12">
        <v>536</v>
      </c>
      <c r="E15" s="11">
        <v>326653672.08</v>
      </c>
      <c r="F15" s="11">
        <v>418122424.68</v>
      </c>
      <c r="G15" s="24">
        <f t="shared" si="0"/>
        <v>604.9142075555555</v>
      </c>
      <c r="H15" s="24">
        <f t="shared" si="1"/>
        <v>780.0791505223881</v>
      </c>
      <c r="I15" s="24">
        <f t="shared" si="2"/>
        <v>28.956989400971423</v>
      </c>
      <c r="J15" s="24">
        <f t="shared" si="3"/>
        <v>175.16494296683254</v>
      </c>
    </row>
    <row r="16" spans="1:10" ht="12.75">
      <c r="A16" s="36">
        <v>12</v>
      </c>
      <c r="B16" s="37" t="s">
        <v>77</v>
      </c>
      <c r="C16" s="12">
        <v>1338</v>
      </c>
      <c r="D16" s="12">
        <v>1333</v>
      </c>
      <c r="E16" s="11">
        <v>1089376553.53</v>
      </c>
      <c r="F16" s="11">
        <v>1318107227.56</v>
      </c>
      <c r="G16" s="24">
        <f t="shared" si="0"/>
        <v>814.1827754334828</v>
      </c>
      <c r="H16" s="24">
        <f t="shared" si="1"/>
        <v>988.8276275768942</v>
      </c>
      <c r="I16" s="24">
        <f t="shared" si="2"/>
        <v>21.45032508829825</v>
      </c>
      <c r="J16" s="24">
        <f t="shared" si="3"/>
        <v>174.6448521434114</v>
      </c>
    </row>
    <row r="17" spans="1:10" ht="12.75">
      <c r="A17" s="36">
        <v>13</v>
      </c>
      <c r="B17" s="37" t="s">
        <v>11</v>
      </c>
      <c r="C17" s="12">
        <v>765</v>
      </c>
      <c r="D17" s="12">
        <v>755</v>
      </c>
      <c r="E17" s="11">
        <v>558473472.35</v>
      </c>
      <c r="F17" s="11">
        <v>679348270.34</v>
      </c>
      <c r="G17" s="24">
        <f t="shared" si="0"/>
        <v>730.0306828104575</v>
      </c>
      <c r="H17" s="24">
        <f t="shared" si="1"/>
        <v>899.7990335629139</v>
      </c>
      <c r="I17" s="24">
        <f t="shared" si="2"/>
        <v>23.25496102422513</v>
      </c>
      <c r="J17" s="24">
        <f t="shared" si="3"/>
        <v>169.7683507524564</v>
      </c>
    </row>
    <row r="18" spans="1:10" ht="12.75">
      <c r="A18" s="36">
        <v>14</v>
      </c>
      <c r="B18" s="37" t="s">
        <v>78</v>
      </c>
      <c r="C18" s="12">
        <v>810</v>
      </c>
      <c r="D18" s="12">
        <v>802</v>
      </c>
      <c r="E18" s="11">
        <v>646109216.31</v>
      </c>
      <c r="F18" s="11">
        <v>775440704.52</v>
      </c>
      <c r="G18" s="24">
        <f t="shared" si="0"/>
        <v>797.6656991481481</v>
      </c>
      <c r="H18" s="24">
        <f t="shared" si="1"/>
        <v>966.8836714713217</v>
      </c>
      <c r="I18" s="24">
        <f t="shared" si="2"/>
        <v>21.214146791555244</v>
      </c>
      <c r="J18" s="24">
        <f t="shared" si="3"/>
        <v>169.21797232317363</v>
      </c>
    </row>
    <row r="19" spans="1:10" ht="12.75">
      <c r="A19" s="36">
        <v>15</v>
      </c>
      <c r="B19" s="37" t="s">
        <v>3</v>
      </c>
      <c r="C19" s="12">
        <v>1406</v>
      </c>
      <c r="D19" s="12">
        <v>1390</v>
      </c>
      <c r="E19" s="11">
        <v>1072278046.41</v>
      </c>
      <c r="F19" s="11">
        <v>1283965926.11</v>
      </c>
      <c r="G19" s="24">
        <f t="shared" si="0"/>
        <v>762.6444142318634</v>
      </c>
      <c r="H19" s="24">
        <f t="shared" si="1"/>
        <v>923.7164936043165</v>
      </c>
      <c r="I19" s="24">
        <f t="shared" si="2"/>
        <v>21.12020705412039</v>
      </c>
      <c r="J19" s="24">
        <f t="shared" si="3"/>
        <v>161.07207937245312</v>
      </c>
    </row>
    <row r="20" spans="1:10" ht="12.75">
      <c r="A20" s="36">
        <v>16</v>
      </c>
      <c r="B20" s="37" t="s">
        <v>55</v>
      </c>
      <c r="C20" s="12">
        <v>1262</v>
      </c>
      <c r="D20" s="12">
        <v>1253</v>
      </c>
      <c r="E20" s="11">
        <v>701148998.21</v>
      </c>
      <c r="F20" s="11">
        <v>893681603.47</v>
      </c>
      <c r="G20" s="24">
        <f t="shared" si="0"/>
        <v>555.5855770285261</v>
      </c>
      <c r="H20" s="24">
        <f t="shared" si="1"/>
        <v>713.2335223224262</v>
      </c>
      <c r="I20" s="24">
        <f t="shared" si="2"/>
        <v>28.37509680093906</v>
      </c>
      <c r="J20" s="24">
        <f t="shared" si="3"/>
        <v>157.64794529390008</v>
      </c>
    </row>
    <row r="21" spans="1:10" ht="12.75">
      <c r="A21" s="36">
        <v>17</v>
      </c>
      <c r="B21" s="37" t="s">
        <v>44</v>
      </c>
      <c r="C21" s="12">
        <v>809</v>
      </c>
      <c r="D21" s="12">
        <v>808</v>
      </c>
      <c r="E21" s="11">
        <v>425818792.08</v>
      </c>
      <c r="F21" s="11">
        <v>551762184.18</v>
      </c>
      <c r="G21" s="24">
        <f t="shared" si="0"/>
        <v>526.3520297651421</v>
      </c>
      <c r="H21" s="24">
        <f t="shared" si="1"/>
        <v>682.8739903217821</v>
      </c>
      <c r="I21" s="24">
        <f t="shared" si="2"/>
        <v>29.737124909821276</v>
      </c>
      <c r="J21" s="24">
        <f t="shared" si="3"/>
        <v>156.52196055664</v>
      </c>
    </row>
    <row r="22" spans="1:10" ht="12.75">
      <c r="A22" s="36">
        <v>18</v>
      </c>
      <c r="B22" s="37" t="s">
        <v>64</v>
      </c>
      <c r="C22" s="12">
        <v>314</v>
      </c>
      <c r="D22" s="12">
        <v>318</v>
      </c>
      <c r="E22" s="11">
        <v>46517916.14</v>
      </c>
      <c r="F22" s="11">
        <v>96372609.64</v>
      </c>
      <c r="G22" s="24">
        <f t="shared" si="0"/>
        <v>148.14622974522294</v>
      </c>
      <c r="H22" s="24">
        <f t="shared" si="1"/>
        <v>303.0585208805031</v>
      </c>
      <c r="I22" s="24">
        <f t="shared" si="2"/>
        <v>104.56715057932509</v>
      </c>
      <c r="J22" s="24">
        <f t="shared" si="3"/>
        <v>154.91229113528019</v>
      </c>
    </row>
    <row r="23" spans="1:10" ht="12.75">
      <c r="A23" s="36">
        <v>19</v>
      </c>
      <c r="B23" s="38" t="s">
        <v>40</v>
      </c>
      <c r="C23" s="12">
        <v>1370</v>
      </c>
      <c r="D23" s="12">
        <v>1415</v>
      </c>
      <c r="E23" s="11">
        <v>26888429.16</v>
      </c>
      <c r="F23" s="11">
        <v>243199131.47</v>
      </c>
      <c r="G23" s="24">
        <f t="shared" si="0"/>
        <v>19.626590627737226</v>
      </c>
      <c r="H23" s="24">
        <f t="shared" si="1"/>
        <v>171.8721777173145</v>
      </c>
      <c r="I23" s="24">
        <f t="shared" si="2"/>
        <v>775.7108199649133</v>
      </c>
      <c r="J23" s="24">
        <f t="shared" si="3"/>
        <v>152.24558708957727</v>
      </c>
    </row>
    <row r="24" spans="1:10" ht="12.75">
      <c r="A24" s="36">
        <v>20</v>
      </c>
      <c r="B24" s="37" t="s">
        <v>47</v>
      </c>
      <c r="C24" s="12">
        <v>1238</v>
      </c>
      <c r="D24" s="12">
        <v>1236</v>
      </c>
      <c r="E24" s="11">
        <v>544737979.76</v>
      </c>
      <c r="F24" s="11">
        <v>730285200.22</v>
      </c>
      <c r="G24" s="24">
        <f t="shared" si="0"/>
        <v>440.0145232310178</v>
      </c>
      <c r="H24" s="24">
        <f t="shared" si="1"/>
        <v>590.8456312459547</v>
      </c>
      <c r="I24" s="24">
        <f t="shared" si="2"/>
        <v>34.278665828433816</v>
      </c>
      <c r="J24" s="24">
        <f t="shared" si="3"/>
        <v>150.8311080149369</v>
      </c>
    </row>
    <row r="25" spans="1:10" ht="12.75">
      <c r="A25" s="36">
        <v>21</v>
      </c>
      <c r="B25" s="37" t="s">
        <v>67</v>
      </c>
      <c r="C25" s="12">
        <v>1087</v>
      </c>
      <c r="D25" s="12">
        <v>1079</v>
      </c>
      <c r="E25" s="11">
        <v>310878533.97</v>
      </c>
      <c r="F25" s="11">
        <v>466585730.68</v>
      </c>
      <c r="G25" s="24">
        <f t="shared" si="0"/>
        <v>285.9968113799448</v>
      </c>
      <c r="H25" s="24">
        <f t="shared" si="1"/>
        <v>432.42421749768306</v>
      </c>
      <c r="I25" s="24">
        <f t="shared" si="2"/>
        <v>51.198964565800864</v>
      </c>
      <c r="J25" s="24">
        <f t="shared" si="3"/>
        <v>146.42740611773826</v>
      </c>
    </row>
    <row r="26" spans="1:10" ht="12.75">
      <c r="A26" s="36">
        <v>22</v>
      </c>
      <c r="B26" s="37" t="s">
        <v>52</v>
      </c>
      <c r="C26" s="12">
        <v>1356</v>
      </c>
      <c r="D26" s="12">
        <v>1342</v>
      </c>
      <c r="E26" s="11">
        <v>1047635801.3</v>
      </c>
      <c r="F26" s="11">
        <v>1226308291.51</v>
      </c>
      <c r="G26" s="24">
        <f t="shared" si="0"/>
        <v>772.5927738200589</v>
      </c>
      <c r="H26" s="24">
        <f t="shared" si="1"/>
        <v>913.7915734053652</v>
      </c>
      <c r="I26" s="24">
        <f t="shared" si="2"/>
        <v>18.27596689613773</v>
      </c>
      <c r="J26" s="24">
        <f t="shared" si="3"/>
        <v>141.19879958530623</v>
      </c>
    </row>
    <row r="27" spans="1:10" ht="12.75">
      <c r="A27" s="36">
        <v>23</v>
      </c>
      <c r="B27" s="37" t="s">
        <v>26</v>
      </c>
      <c r="C27" s="12">
        <v>619</v>
      </c>
      <c r="D27" s="12">
        <v>613</v>
      </c>
      <c r="E27" s="11">
        <v>553164132.04</v>
      </c>
      <c r="F27" s="11">
        <v>631975987.59</v>
      </c>
      <c r="G27" s="24">
        <f t="shared" si="0"/>
        <v>893.6415703392568</v>
      </c>
      <c r="H27" s="24">
        <f t="shared" si="1"/>
        <v>1030.9559340783035</v>
      </c>
      <c r="I27" s="24">
        <f t="shared" si="2"/>
        <v>15.365709060167987</v>
      </c>
      <c r="J27" s="24">
        <f t="shared" si="3"/>
        <v>137.3143637390467</v>
      </c>
    </row>
    <row r="28" spans="1:10" ht="25.5">
      <c r="A28" s="36">
        <v>24</v>
      </c>
      <c r="B28" s="38" t="s">
        <v>38</v>
      </c>
      <c r="C28" s="12">
        <v>469</v>
      </c>
      <c r="D28" s="12">
        <v>466</v>
      </c>
      <c r="E28" s="11">
        <v>93600953.49</v>
      </c>
      <c r="F28" s="11">
        <v>149804773.03</v>
      </c>
      <c r="G28" s="24">
        <f t="shared" si="0"/>
        <v>199.57559379530915</v>
      </c>
      <c r="H28" s="24">
        <f t="shared" si="1"/>
        <v>321.46947002145924</v>
      </c>
      <c r="I28" s="24">
        <f t="shared" si="2"/>
        <v>61.076544435171876</v>
      </c>
      <c r="J28" s="24">
        <f t="shared" si="3"/>
        <v>121.8938762261501</v>
      </c>
    </row>
    <row r="29" spans="1:10" ht="12.75">
      <c r="A29" s="36">
        <v>25</v>
      </c>
      <c r="B29" s="37" t="s">
        <v>6</v>
      </c>
      <c r="C29" s="12">
        <v>1011</v>
      </c>
      <c r="D29" s="12">
        <v>1014</v>
      </c>
      <c r="E29" s="11">
        <v>680914262.41</v>
      </c>
      <c r="F29" s="11">
        <v>804725842.06</v>
      </c>
      <c r="G29" s="24">
        <f t="shared" si="0"/>
        <v>673.5056997131553</v>
      </c>
      <c r="H29" s="24">
        <f t="shared" si="1"/>
        <v>793.6152288560157</v>
      </c>
      <c r="I29" s="24">
        <f t="shared" si="2"/>
        <v>17.833483694943464</v>
      </c>
      <c r="J29" s="24">
        <f t="shared" si="3"/>
        <v>120.10952914286042</v>
      </c>
    </row>
    <row r="30" spans="1:10" ht="31.5">
      <c r="A30" s="36">
        <v>26</v>
      </c>
      <c r="B30" s="39" t="s">
        <v>0</v>
      </c>
      <c r="C30" s="25">
        <v>146267</v>
      </c>
      <c r="D30" s="25">
        <v>146804</v>
      </c>
      <c r="E30" s="26">
        <v>109791894926.37</v>
      </c>
      <c r="F30" s="26">
        <v>127622948193.05</v>
      </c>
      <c r="G30" s="26">
        <f t="shared" si="0"/>
        <v>750.6265591443729</v>
      </c>
      <c r="H30" s="26">
        <f t="shared" si="1"/>
        <v>869.3424443002234</v>
      </c>
      <c r="I30" s="26">
        <f t="shared" si="2"/>
        <v>15.815572165628256</v>
      </c>
      <c r="J30" s="26">
        <f t="shared" si="3"/>
        <v>118.71588515585051</v>
      </c>
    </row>
    <row r="31" spans="1:10" ht="12.75">
      <c r="A31" s="36">
        <v>27</v>
      </c>
      <c r="B31" s="38" t="s">
        <v>33</v>
      </c>
      <c r="C31" s="12">
        <v>2557</v>
      </c>
      <c r="D31" s="12">
        <v>2535</v>
      </c>
      <c r="E31" s="11">
        <v>1210276654.38</v>
      </c>
      <c r="F31" s="11">
        <v>1498669941.96</v>
      </c>
      <c r="G31" s="24">
        <f t="shared" si="0"/>
        <v>473.318988807196</v>
      </c>
      <c r="H31" s="24">
        <f t="shared" si="1"/>
        <v>591.1912986035503</v>
      </c>
      <c r="I31" s="24">
        <f t="shared" si="2"/>
        <v>24.90335536577617</v>
      </c>
      <c r="J31" s="24">
        <f t="shared" si="3"/>
        <v>117.87230979635433</v>
      </c>
    </row>
    <row r="32" spans="1:10" ht="12.75">
      <c r="A32" s="36">
        <v>28</v>
      </c>
      <c r="B32" s="37" t="s">
        <v>68</v>
      </c>
      <c r="C32" s="12">
        <v>2859</v>
      </c>
      <c r="D32" s="12">
        <v>2875</v>
      </c>
      <c r="E32" s="11">
        <v>1567000662.95</v>
      </c>
      <c r="F32" s="11">
        <v>1914516772.21</v>
      </c>
      <c r="G32" s="24">
        <f t="shared" si="0"/>
        <v>548.0939709513816</v>
      </c>
      <c r="H32" s="24">
        <f t="shared" si="1"/>
        <v>665.9188772904348</v>
      </c>
      <c r="I32" s="24">
        <f t="shared" si="2"/>
        <v>21.49720897942604</v>
      </c>
      <c r="J32" s="24">
        <f t="shared" si="3"/>
        <v>117.8249063390532</v>
      </c>
    </row>
    <row r="33" spans="1:10" ht="12.75">
      <c r="A33" s="36">
        <v>29</v>
      </c>
      <c r="B33" s="37" t="s">
        <v>28</v>
      </c>
      <c r="C33" s="12">
        <v>5192</v>
      </c>
      <c r="D33" s="12">
        <v>5282</v>
      </c>
      <c r="E33" s="11">
        <v>7826706891.73</v>
      </c>
      <c r="F33" s="11">
        <v>8584047547.12</v>
      </c>
      <c r="G33" s="24">
        <f t="shared" si="0"/>
        <v>1507.4551024133282</v>
      </c>
      <c r="H33" s="24">
        <f t="shared" si="1"/>
        <v>1625.1509933964408</v>
      </c>
      <c r="I33" s="24">
        <f t="shared" si="2"/>
        <v>7.807588484372752</v>
      </c>
      <c r="J33" s="24">
        <f t="shared" si="3"/>
        <v>117.69589098311258</v>
      </c>
    </row>
    <row r="34" spans="1:10" ht="12.75">
      <c r="A34" s="36">
        <v>30</v>
      </c>
      <c r="B34" s="37" t="s">
        <v>7</v>
      </c>
      <c r="C34" s="12">
        <v>654</v>
      </c>
      <c r="D34" s="12">
        <v>648</v>
      </c>
      <c r="E34" s="11">
        <v>436437610.95</v>
      </c>
      <c r="F34" s="11">
        <v>508113616.82</v>
      </c>
      <c r="G34" s="24">
        <f t="shared" si="0"/>
        <v>667.335796559633</v>
      </c>
      <c r="H34" s="24">
        <f t="shared" si="1"/>
        <v>784.1259518827161</v>
      </c>
      <c r="I34" s="24">
        <f t="shared" si="2"/>
        <v>17.500957677556084</v>
      </c>
      <c r="J34" s="24">
        <f t="shared" si="3"/>
        <v>116.79015532308313</v>
      </c>
    </row>
    <row r="35" spans="1:10" ht="12.75">
      <c r="A35" s="36">
        <v>31</v>
      </c>
      <c r="B35" s="37" t="s">
        <v>80</v>
      </c>
      <c r="C35" s="12">
        <v>488</v>
      </c>
      <c r="D35" s="12">
        <v>487</v>
      </c>
      <c r="E35" s="11">
        <v>542722919.76</v>
      </c>
      <c r="F35" s="11">
        <v>598291590.83</v>
      </c>
      <c r="G35" s="24">
        <f t="shared" si="0"/>
        <v>1112.1371306557378</v>
      </c>
      <c r="H35" s="24">
        <f t="shared" si="1"/>
        <v>1228.5248271663245</v>
      </c>
      <c r="I35" s="24">
        <f t="shared" si="2"/>
        <v>10.465228909492685</v>
      </c>
      <c r="J35" s="24">
        <f t="shared" si="3"/>
        <v>116.3876965105867</v>
      </c>
    </row>
    <row r="36" spans="1:10" ht="12.75">
      <c r="A36" s="36">
        <v>32</v>
      </c>
      <c r="B36" s="38" t="s">
        <v>29</v>
      </c>
      <c r="C36" s="12">
        <v>449</v>
      </c>
      <c r="D36" s="12">
        <v>454</v>
      </c>
      <c r="E36" s="11">
        <v>220621488.94</v>
      </c>
      <c r="F36" s="11">
        <v>274058978.37</v>
      </c>
      <c r="G36" s="24">
        <f t="shared" si="0"/>
        <v>491.3618907349666</v>
      </c>
      <c r="H36" s="24">
        <f t="shared" si="1"/>
        <v>603.6541373788547</v>
      </c>
      <c r="I36" s="24">
        <f t="shared" si="2"/>
        <v>22.853267369987563</v>
      </c>
      <c r="J36" s="24">
        <f t="shared" si="3"/>
        <v>112.29224664388806</v>
      </c>
    </row>
    <row r="37" spans="1:10" ht="12.75">
      <c r="A37" s="36">
        <v>33</v>
      </c>
      <c r="B37" s="37" t="s">
        <v>4</v>
      </c>
      <c r="C37" s="12">
        <v>2331</v>
      </c>
      <c r="D37" s="12">
        <v>2335</v>
      </c>
      <c r="E37" s="11">
        <v>2002949029.24</v>
      </c>
      <c r="F37" s="11">
        <v>2267681482.89</v>
      </c>
      <c r="G37" s="24">
        <f aca="true" t="shared" si="4" ref="G37:G68">E37/(C37*1000)</f>
        <v>859.2659928099528</v>
      </c>
      <c r="H37" s="24">
        <f aca="true" t="shared" si="5" ref="H37:H68">F37/(D37*1000)</f>
        <v>971.1697999528907</v>
      </c>
      <c r="I37" s="24">
        <f aca="true" t="shared" si="6" ref="I37:I68">(H37/G37-1)*100</f>
        <v>13.023185844582596</v>
      </c>
      <c r="J37" s="24">
        <f aca="true" t="shared" si="7" ref="J37:J68">H37-G37</f>
        <v>111.90380714293792</v>
      </c>
    </row>
    <row r="38" spans="1:10" ht="12.75">
      <c r="A38" s="36">
        <v>34</v>
      </c>
      <c r="B38" s="37" t="s">
        <v>27</v>
      </c>
      <c r="C38" s="12">
        <v>651</v>
      </c>
      <c r="D38" s="12">
        <v>642</v>
      </c>
      <c r="E38" s="11">
        <v>519139410.56</v>
      </c>
      <c r="F38" s="11">
        <v>581447548.39</v>
      </c>
      <c r="G38" s="24">
        <f t="shared" si="4"/>
        <v>797.4491713671275</v>
      </c>
      <c r="H38" s="24">
        <f t="shared" si="5"/>
        <v>905.6815395482865</v>
      </c>
      <c r="I38" s="24">
        <f t="shared" si="6"/>
        <v>13.572321856653025</v>
      </c>
      <c r="J38" s="24">
        <f t="shared" si="7"/>
        <v>108.23236818115902</v>
      </c>
    </row>
    <row r="39" spans="1:10" ht="12.75">
      <c r="A39" s="36">
        <v>35</v>
      </c>
      <c r="B39" s="38" t="s">
        <v>35</v>
      </c>
      <c r="C39" s="12">
        <v>2990</v>
      </c>
      <c r="D39" s="12">
        <v>3042</v>
      </c>
      <c r="E39" s="11">
        <v>201337424.98</v>
      </c>
      <c r="F39" s="11">
        <v>532919466.53</v>
      </c>
      <c r="G39" s="24">
        <f t="shared" si="4"/>
        <v>67.33693143143812</v>
      </c>
      <c r="H39" s="24">
        <f t="shared" si="5"/>
        <v>175.18720135765943</v>
      </c>
      <c r="I39" s="24">
        <f t="shared" si="6"/>
        <v>160.16510944819862</v>
      </c>
      <c r="J39" s="24">
        <f t="shared" si="7"/>
        <v>107.85026992622132</v>
      </c>
    </row>
    <row r="40" spans="1:10" ht="12.75">
      <c r="A40" s="36">
        <v>36</v>
      </c>
      <c r="B40" s="37" t="s">
        <v>63</v>
      </c>
      <c r="C40" s="12">
        <v>978</v>
      </c>
      <c r="D40" s="12">
        <v>984</v>
      </c>
      <c r="E40" s="11">
        <v>396596783.52</v>
      </c>
      <c r="F40" s="11">
        <v>503644992.36</v>
      </c>
      <c r="G40" s="24">
        <f t="shared" si="4"/>
        <v>405.5181835582822</v>
      </c>
      <c r="H40" s="24">
        <f t="shared" si="5"/>
        <v>511.8343418292683</v>
      </c>
      <c r="I40" s="24">
        <f t="shared" si="6"/>
        <v>26.21735906836493</v>
      </c>
      <c r="J40" s="24">
        <f t="shared" si="7"/>
        <v>106.31615827098608</v>
      </c>
    </row>
    <row r="41" spans="1:10" ht="12.75">
      <c r="A41" s="36">
        <v>37</v>
      </c>
      <c r="B41" s="38" t="s">
        <v>30</v>
      </c>
      <c r="C41" s="12">
        <v>281</v>
      </c>
      <c r="D41" s="12">
        <v>278</v>
      </c>
      <c r="E41" s="11">
        <v>109481533.5</v>
      </c>
      <c r="F41" s="11">
        <v>137660768</v>
      </c>
      <c r="G41" s="24">
        <f t="shared" si="4"/>
        <v>389.61399822064055</v>
      </c>
      <c r="H41" s="24">
        <f t="shared" si="5"/>
        <v>495.18261870503596</v>
      </c>
      <c r="I41" s="24">
        <f t="shared" si="6"/>
        <v>27.095694961301508</v>
      </c>
      <c r="J41" s="24">
        <f t="shared" si="7"/>
        <v>105.56862048439541</v>
      </c>
    </row>
    <row r="42" spans="1:10" ht="25.5">
      <c r="A42" s="36">
        <v>38</v>
      </c>
      <c r="B42" s="37" t="s">
        <v>42</v>
      </c>
      <c r="C42" s="12">
        <v>4072</v>
      </c>
      <c r="D42" s="12">
        <v>4067</v>
      </c>
      <c r="E42" s="11">
        <v>2094965307.68</v>
      </c>
      <c r="F42" s="11">
        <v>2520751517.3</v>
      </c>
      <c r="G42" s="24">
        <f t="shared" si="4"/>
        <v>514.4806747740669</v>
      </c>
      <c r="H42" s="24">
        <f t="shared" si="5"/>
        <v>619.8061267027293</v>
      </c>
      <c r="I42" s="24">
        <f t="shared" si="6"/>
        <v>20.47218818761578</v>
      </c>
      <c r="J42" s="24">
        <f t="shared" si="7"/>
        <v>105.32545192866246</v>
      </c>
    </row>
    <row r="43" spans="1:10" ht="12.75">
      <c r="A43" s="36">
        <v>39</v>
      </c>
      <c r="B43" s="37" t="s">
        <v>53</v>
      </c>
      <c r="C43" s="12">
        <v>3213</v>
      </c>
      <c r="D43" s="12">
        <v>3203</v>
      </c>
      <c r="E43" s="11">
        <v>2796845169.06</v>
      </c>
      <c r="F43" s="11">
        <v>3121200344.23</v>
      </c>
      <c r="G43" s="24">
        <f t="shared" si="4"/>
        <v>870.4777992717087</v>
      </c>
      <c r="H43" s="24">
        <f t="shared" si="5"/>
        <v>974.4615498688729</v>
      </c>
      <c r="I43" s="24">
        <f t="shared" si="6"/>
        <v>11.94559478531938</v>
      </c>
      <c r="J43" s="24">
        <f t="shared" si="7"/>
        <v>103.9837505971642</v>
      </c>
    </row>
    <row r="44" spans="1:10" ht="12.75">
      <c r="A44" s="36">
        <v>40</v>
      </c>
      <c r="B44" s="37" t="s">
        <v>21</v>
      </c>
      <c r="C44" s="12">
        <v>1183</v>
      </c>
      <c r="D44" s="12">
        <v>1166</v>
      </c>
      <c r="E44" s="11">
        <v>824552596.94</v>
      </c>
      <c r="F44" s="11">
        <v>929667780.48</v>
      </c>
      <c r="G44" s="24">
        <f t="shared" si="4"/>
        <v>697.0013499070161</v>
      </c>
      <c r="H44" s="24">
        <f t="shared" si="5"/>
        <v>797.3137053859348</v>
      </c>
      <c r="I44" s="24">
        <f t="shared" si="6"/>
        <v>14.39198869446967</v>
      </c>
      <c r="J44" s="24">
        <f t="shared" si="7"/>
        <v>100.31235547891868</v>
      </c>
    </row>
    <row r="45" spans="1:10" ht="12.75">
      <c r="A45" s="36">
        <v>41</v>
      </c>
      <c r="B45" s="37" t="s">
        <v>14</v>
      </c>
      <c r="C45" s="12">
        <v>1062</v>
      </c>
      <c r="D45" s="12">
        <v>1040</v>
      </c>
      <c r="E45" s="11">
        <v>761124667.59</v>
      </c>
      <c r="F45" s="11">
        <v>842865557.78</v>
      </c>
      <c r="G45" s="24">
        <f t="shared" si="4"/>
        <v>716.6898941525424</v>
      </c>
      <c r="H45" s="24">
        <f t="shared" si="5"/>
        <v>810.4476517115385</v>
      </c>
      <c r="I45" s="24">
        <f t="shared" si="6"/>
        <v>13.082053803739058</v>
      </c>
      <c r="J45" s="24">
        <f t="shared" si="7"/>
        <v>93.7577575589961</v>
      </c>
    </row>
    <row r="46" spans="1:10" ht="12.75">
      <c r="A46" s="36">
        <v>42</v>
      </c>
      <c r="B46" s="37" t="s">
        <v>45</v>
      </c>
      <c r="C46" s="12">
        <v>3855</v>
      </c>
      <c r="D46" s="12">
        <v>3885</v>
      </c>
      <c r="E46" s="11">
        <v>3260267156.49</v>
      </c>
      <c r="F46" s="11">
        <v>3647075226.8</v>
      </c>
      <c r="G46" s="24">
        <f t="shared" si="4"/>
        <v>845.7242948093385</v>
      </c>
      <c r="H46" s="24">
        <f t="shared" si="5"/>
        <v>938.7581021364222</v>
      </c>
      <c r="I46" s="24">
        <f t="shared" si="6"/>
        <v>11.000488917970298</v>
      </c>
      <c r="J46" s="24">
        <f t="shared" si="7"/>
        <v>93.03380732708365</v>
      </c>
    </row>
    <row r="47" spans="1:10" ht="12.75">
      <c r="A47" s="36">
        <v>43</v>
      </c>
      <c r="B47" s="37" t="s">
        <v>17</v>
      </c>
      <c r="C47" s="12">
        <v>1272</v>
      </c>
      <c r="D47" s="12">
        <v>1271</v>
      </c>
      <c r="E47" s="11">
        <v>877977891.74</v>
      </c>
      <c r="F47" s="11">
        <v>995139154.16</v>
      </c>
      <c r="G47" s="24">
        <f t="shared" si="4"/>
        <v>690.2341916194969</v>
      </c>
      <c r="H47" s="24">
        <f t="shared" si="5"/>
        <v>782.9576350590087</v>
      </c>
      <c r="I47" s="24">
        <f t="shared" si="6"/>
        <v>13.43362072834362</v>
      </c>
      <c r="J47" s="24">
        <f t="shared" si="7"/>
        <v>92.72344343951181</v>
      </c>
    </row>
    <row r="48" spans="1:10" ht="12.75">
      <c r="A48" s="36">
        <v>44</v>
      </c>
      <c r="B48" s="37" t="s">
        <v>15</v>
      </c>
      <c r="C48" s="12">
        <v>1315</v>
      </c>
      <c r="D48" s="12">
        <v>1297</v>
      </c>
      <c r="E48" s="11">
        <v>895912213.23</v>
      </c>
      <c r="F48" s="11">
        <v>1000854447.4</v>
      </c>
      <c r="G48" s="24">
        <f t="shared" si="4"/>
        <v>681.3020632927756</v>
      </c>
      <c r="H48" s="24">
        <f t="shared" si="5"/>
        <v>771.6688106399383</v>
      </c>
      <c r="I48" s="24">
        <f t="shared" si="6"/>
        <v>13.263829983196374</v>
      </c>
      <c r="J48" s="24">
        <f t="shared" si="7"/>
        <v>90.36674734716269</v>
      </c>
    </row>
    <row r="49" spans="1:10" ht="12.75">
      <c r="A49" s="36">
        <v>45</v>
      </c>
      <c r="B49" s="37" t="s">
        <v>16</v>
      </c>
      <c r="C49" s="12">
        <v>1514</v>
      </c>
      <c r="D49" s="12">
        <v>1499</v>
      </c>
      <c r="E49" s="11">
        <v>943378336.8</v>
      </c>
      <c r="F49" s="11">
        <v>1068171798.06</v>
      </c>
      <c r="G49" s="24">
        <f t="shared" si="4"/>
        <v>623.1032607661823</v>
      </c>
      <c r="H49" s="24">
        <f t="shared" si="5"/>
        <v>712.5895917678451</v>
      </c>
      <c r="I49" s="24">
        <f t="shared" si="6"/>
        <v>14.36139667952121</v>
      </c>
      <c r="J49" s="24">
        <f t="shared" si="7"/>
        <v>89.48633100166285</v>
      </c>
    </row>
    <row r="50" spans="1:10" ht="12.75">
      <c r="A50" s="36">
        <v>46</v>
      </c>
      <c r="B50" s="38" t="s">
        <v>32</v>
      </c>
      <c r="C50" s="12">
        <v>1021</v>
      </c>
      <c r="D50" s="12">
        <v>1019</v>
      </c>
      <c r="E50" s="11">
        <v>571780317.13</v>
      </c>
      <c r="F50" s="11">
        <v>661786393.81</v>
      </c>
      <c r="G50" s="24">
        <f t="shared" si="4"/>
        <v>560.0198992458375</v>
      </c>
      <c r="H50" s="24">
        <f t="shared" si="5"/>
        <v>649.44690265947</v>
      </c>
      <c r="I50" s="24">
        <f t="shared" si="6"/>
        <v>15.968540320453117</v>
      </c>
      <c r="J50" s="24">
        <f t="shared" si="7"/>
        <v>89.42700341363252</v>
      </c>
    </row>
    <row r="51" spans="1:10" ht="12.75">
      <c r="A51" s="36">
        <v>47</v>
      </c>
      <c r="B51" s="37" t="s">
        <v>2</v>
      </c>
      <c r="C51" s="12">
        <v>1233</v>
      </c>
      <c r="D51" s="12">
        <v>1221</v>
      </c>
      <c r="E51" s="11">
        <v>621014266.72</v>
      </c>
      <c r="F51" s="11">
        <v>720897113.57</v>
      </c>
      <c r="G51" s="24">
        <f t="shared" si="4"/>
        <v>503.6612057745337</v>
      </c>
      <c r="H51" s="24">
        <f t="shared" si="5"/>
        <v>590.4153264291565</v>
      </c>
      <c r="I51" s="24">
        <f t="shared" si="6"/>
        <v>17.224697804789567</v>
      </c>
      <c r="J51" s="24">
        <f t="shared" si="7"/>
        <v>86.7541206546228</v>
      </c>
    </row>
    <row r="52" spans="1:10" ht="12.75">
      <c r="A52" s="36">
        <v>48</v>
      </c>
      <c r="B52" s="37" t="s">
        <v>13</v>
      </c>
      <c r="C52" s="12">
        <v>965</v>
      </c>
      <c r="D52" s="12">
        <v>953</v>
      </c>
      <c r="E52" s="11">
        <v>553712028.71</v>
      </c>
      <c r="F52" s="11">
        <v>626579707.39</v>
      </c>
      <c r="G52" s="24">
        <f t="shared" si="4"/>
        <v>573.7948484041451</v>
      </c>
      <c r="H52" s="24">
        <f t="shared" si="5"/>
        <v>657.4813298950681</v>
      </c>
      <c r="I52" s="24">
        <f t="shared" si="6"/>
        <v>14.584739079424347</v>
      </c>
      <c r="J52" s="24">
        <f t="shared" si="7"/>
        <v>83.68648149092303</v>
      </c>
    </row>
    <row r="53" spans="1:10" ht="12.75">
      <c r="A53" s="36">
        <v>49</v>
      </c>
      <c r="B53" s="37" t="s">
        <v>8</v>
      </c>
      <c r="C53" s="12">
        <v>1117</v>
      </c>
      <c r="D53" s="12">
        <v>1123</v>
      </c>
      <c r="E53" s="11">
        <v>711289105.24</v>
      </c>
      <c r="F53" s="11">
        <v>808637780.55</v>
      </c>
      <c r="G53" s="24">
        <f t="shared" si="4"/>
        <v>636.7852329811997</v>
      </c>
      <c r="H53" s="24">
        <f t="shared" si="5"/>
        <v>720.0692613980409</v>
      </c>
      <c r="I53" s="24">
        <f t="shared" si="6"/>
        <v>13.078825340678101</v>
      </c>
      <c r="J53" s="24">
        <f t="shared" si="7"/>
        <v>83.28402841684124</v>
      </c>
    </row>
    <row r="54" spans="1:10" ht="12.75">
      <c r="A54" s="36">
        <v>50</v>
      </c>
      <c r="B54" s="37" t="s">
        <v>54</v>
      </c>
      <c r="C54" s="12">
        <v>2493</v>
      </c>
      <c r="D54" s="12">
        <v>2479</v>
      </c>
      <c r="E54" s="11">
        <v>1705397423.91</v>
      </c>
      <c r="F54" s="11">
        <v>1898813778.17</v>
      </c>
      <c r="G54" s="24">
        <f t="shared" si="4"/>
        <v>684.0743778219014</v>
      </c>
      <c r="H54" s="24">
        <f t="shared" si="5"/>
        <v>765.9595716700283</v>
      </c>
      <c r="I54" s="24">
        <f t="shared" si="6"/>
        <v>11.970217932858418</v>
      </c>
      <c r="J54" s="24">
        <f t="shared" si="7"/>
        <v>81.88519384812685</v>
      </c>
    </row>
    <row r="55" spans="1:10" ht="12.75">
      <c r="A55" s="36">
        <v>51</v>
      </c>
      <c r="B55" s="37" t="s">
        <v>69</v>
      </c>
      <c r="C55" s="12">
        <v>2415</v>
      </c>
      <c r="D55" s="12">
        <v>2409</v>
      </c>
      <c r="E55" s="11">
        <v>1448105920.03</v>
      </c>
      <c r="F55" s="11">
        <v>1637815123.81</v>
      </c>
      <c r="G55" s="24">
        <f t="shared" si="4"/>
        <v>599.6297805507246</v>
      </c>
      <c r="H55" s="24">
        <f t="shared" si="5"/>
        <v>679.8734428435035</v>
      </c>
      <c r="I55" s="24">
        <f t="shared" si="6"/>
        <v>13.382200967250135</v>
      </c>
      <c r="J55" s="24">
        <f t="shared" si="7"/>
        <v>80.24366229277894</v>
      </c>
    </row>
    <row r="56" spans="1:10" ht="12.75">
      <c r="A56" s="36">
        <v>52</v>
      </c>
      <c r="B56" s="38" t="s">
        <v>41</v>
      </c>
      <c r="C56" s="12">
        <v>2799</v>
      </c>
      <c r="D56" s="12">
        <v>2804</v>
      </c>
      <c r="E56" s="11">
        <v>1152725154.39</v>
      </c>
      <c r="F56" s="11">
        <v>1369322309.65</v>
      </c>
      <c r="G56" s="24">
        <f t="shared" si="4"/>
        <v>411.8346389389068</v>
      </c>
      <c r="H56" s="24">
        <f t="shared" si="5"/>
        <v>488.3460448109843</v>
      </c>
      <c r="I56" s="24">
        <f t="shared" si="6"/>
        <v>18.578186154814325</v>
      </c>
      <c r="J56" s="24">
        <f t="shared" si="7"/>
        <v>76.51140587207755</v>
      </c>
    </row>
    <row r="57" spans="1:10" ht="12.75">
      <c r="A57" s="36">
        <v>53</v>
      </c>
      <c r="B57" s="37" t="s">
        <v>74</v>
      </c>
      <c r="C57" s="12">
        <v>957</v>
      </c>
      <c r="D57" s="12">
        <v>963</v>
      </c>
      <c r="E57" s="11">
        <v>472247896.76</v>
      </c>
      <c r="F57" s="11">
        <v>547661825.56</v>
      </c>
      <c r="G57" s="24">
        <f t="shared" si="4"/>
        <v>493.46697676071057</v>
      </c>
      <c r="H57" s="24">
        <f t="shared" si="5"/>
        <v>568.703868701973</v>
      </c>
      <c r="I57" s="24">
        <f t="shared" si="6"/>
        <v>15.246591055625158</v>
      </c>
      <c r="J57" s="24">
        <f t="shared" si="7"/>
        <v>75.2368919412624</v>
      </c>
    </row>
    <row r="58" spans="1:10" ht="12.75">
      <c r="A58" s="36">
        <v>54</v>
      </c>
      <c r="B58" s="37" t="s">
        <v>46</v>
      </c>
      <c r="C58" s="12">
        <v>1518</v>
      </c>
      <c r="D58" s="12">
        <v>1517</v>
      </c>
      <c r="E58" s="11">
        <v>743350268.86</v>
      </c>
      <c r="F58" s="11">
        <v>855326371.86</v>
      </c>
      <c r="G58" s="24">
        <f t="shared" si="4"/>
        <v>489.69055919631097</v>
      </c>
      <c r="H58" s="24">
        <f t="shared" si="5"/>
        <v>563.8275358338826</v>
      </c>
      <c r="I58" s="24">
        <f t="shared" si="6"/>
        <v>15.139556041114322</v>
      </c>
      <c r="J58" s="24">
        <f t="shared" si="7"/>
        <v>74.13697663757165</v>
      </c>
    </row>
    <row r="59" spans="1:10" ht="12.75">
      <c r="A59" s="36">
        <v>55</v>
      </c>
      <c r="B59" s="37" t="s">
        <v>61</v>
      </c>
      <c r="C59" s="12">
        <v>3498</v>
      </c>
      <c r="D59" s="12">
        <v>3502</v>
      </c>
      <c r="E59" s="11">
        <v>2258640371.95</v>
      </c>
      <c r="F59" s="11">
        <v>2508561567.8</v>
      </c>
      <c r="G59" s="24">
        <f t="shared" si="4"/>
        <v>645.6947890080045</v>
      </c>
      <c r="H59" s="24">
        <f t="shared" si="5"/>
        <v>716.3225493432325</v>
      </c>
      <c r="I59" s="24">
        <f t="shared" si="6"/>
        <v>10.938257755453629</v>
      </c>
      <c r="J59" s="24">
        <f t="shared" si="7"/>
        <v>70.627760335228</v>
      </c>
    </row>
    <row r="60" spans="1:10" ht="12.75">
      <c r="A60" s="36">
        <v>56</v>
      </c>
      <c r="B60" s="37" t="s">
        <v>72</v>
      </c>
      <c r="C60" s="12">
        <v>1978</v>
      </c>
      <c r="D60" s="12">
        <v>1973</v>
      </c>
      <c r="E60" s="11">
        <v>1014845450.64</v>
      </c>
      <c r="F60" s="11">
        <v>1142791530.53</v>
      </c>
      <c r="G60" s="24">
        <f t="shared" si="4"/>
        <v>513.0664563397371</v>
      </c>
      <c r="H60" s="24">
        <f t="shared" si="5"/>
        <v>579.215170060821</v>
      </c>
      <c r="I60" s="24">
        <f t="shared" si="6"/>
        <v>12.892815911801158</v>
      </c>
      <c r="J60" s="24">
        <f t="shared" si="7"/>
        <v>66.14871372108394</v>
      </c>
    </row>
    <row r="61" spans="1:10" ht="12.75">
      <c r="A61" s="36">
        <v>57</v>
      </c>
      <c r="B61" s="37" t="s">
        <v>25</v>
      </c>
      <c r="C61" s="12">
        <v>766</v>
      </c>
      <c r="D61" s="12">
        <v>757</v>
      </c>
      <c r="E61" s="11">
        <v>402615386.06</v>
      </c>
      <c r="F61" s="11">
        <v>446976006.14</v>
      </c>
      <c r="G61" s="24">
        <f t="shared" si="4"/>
        <v>525.6075536031332</v>
      </c>
      <c r="H61" s="24">
        <f t="shared" si="5"/>
        <v>590.4570754821664</v>
      </c>
      <c r="I61" s="24">
        <f t="shared" si="6"/>
        <v>12.33801177979239</v>
      </c>
      <c r="J61" s="24">
        <f t="shared" si="7"/>
        <v>64.8495218790332</v>
      </c>
    </row>
    <row r="62" spans="1:10" ht="12.75">
      <c r="A62" s="36">
        <v>58</v>
      </c>
      <c r="B62" s="37" t="s">
        <v>19</v>
      </c>
      <c r="C62" s="12">
        <v>633</v>
      </c>
      <c r="D62" s="12">
        <v>627</v>
      </c>
      <c r="E62" s="11">
        <v>507728781.1</v>
      </c>
      <c r="F62" s="11">
        <v>543435515.14</v>
      </c>
      <c r="G62" s="24">
        <f t="shared" si="4"/>
        <v>802.0991802527647</v>
      </c>
      <c r="H62" s="24">
        <f t="shared" si="5"/>
        <v>866.7233096331738</v>
      </c>
      <c r="I62" s="24">
        <f t="shared" si="6"/>
        <v>8.05687513108344</v>
      </c>
      <c r="J62" s="24">
        <f t="shared" si="7"/>
        <v>64.62412938040916</v>
      </c>
    </row>
    <row r="63" spans="1:10" ht="12.75">
      <c r="A63" s="36">
        <v>59</v>
      </c>
      <c r="B63" s="37" t="s">
        <v>73</v>
      </c>
      <c r="C63" s="12">
        <v>1074</v>
      </c>
      <c r="D63" s="12">
        <v>1079</v>
      </c>
      <c r="E63" s="11">
        <v>445665153.04</v>
      </c>
      <c r="F63" s="11">
        <v>516346738.21</v>
      </c>
      <c r="G63" s="24">
        <f t="shared" si="4"/>
        <v>414.95824305400373</v>
      </c>
      <c r="H63" s="24">
        <f t="shared" si="5"/>
        <v>478.5419260518999</v>
      </c>
      <c r="I63" s="24">
        <f t="shared" si="6"/>
        <v>15.322911175335108</v>
      </c>
      <c r="J63" s="24">
        <f t="shared" si="7"/>
        <v>63.583682997896176</v>
      </c>
    </row>
    <row r="64" spans="1:10" ht="12.75">
      <c r="A64" s="36">
        <v>60</v>
      </c>
      <c r="B64" s="37" t="s">
        <v>57</v>
      </c>
      <c r="C64" s="12">
        <v>4327</v>
      </c>
      <c r="D64" s="12">
        <v>4329</v>
      </c>
      <c r="E64" s="11">
        <v>1719334313.38</v>
      </c>
      <c r="F64" s="11">
        <v>1989779756.05</v>
      </c>
      <c r="G64" s="24">
        <f t="shared" si="4"/>
        <v>397.3501995331639</v>
      </c>
      <c r="H64" s="24">
        <f t="shared" si="5"/>
        <v>459.6395832871333</v>
      </c>
      <c r="I64" s="24">
        <f t="shared" si="6"/>
        <v>15.676192896631624</v>
      </c>
      <c r="J64" s="24">
        <f t="shared" si="7"/>
        <v>62.28938375396939</v>
      </c>
    </row>
    <row r="65" spans="1:10" ht="13.5" customHeight="1">
      <c r="A65" s="36">
        <v>61</v>
      </c>
      <c r="B65" s="37" t="s">
        <v>9</v>
      </c>
      <c r="C65" s="12">
        <v>1158</v>
      </c>
      <c r="D65" s="12">
        <v>1156</v>
      </c>
      <c r="E65" s="11">
        <v>734056914.28</v>
      </c>
      <c r="F65" s="11">
        <v>801884785.57</v>
      </c>
      <c r="G65" s="24">
        <f t="shared" si="4"/>
        <v>633.900616822107</v>
      </c>
      <c r="H65" s="24">
        <f t="shared" si="5"/>
        <v>693.6719598356402</v>
      </c>
      <c r="I65" s="24">
        <f t="shared" si="6"/>
        <v>9.429134698303487</v>
      </c>
      <c r="J65" s="24">
        <f t="shared" si="7"/>
        <v>59.77134301353317</v>
      </c>
    </row>
    <row r="66" spans="1:10" ht="25.5">
      <c r="A66" s="36">
        <v>62</v>
      </c>
      <c r="B66" s="38" t="s">
        <v>39</v>
      </c>
      <c r="C66" s="12">
        <v>706</v>
      </c>
      <c r="D66" s="12">
        <v>703</v>
      </c>
      <c r="E66" s="11">
        <v>132622987.55</v>
      </c>
      <c r="F66" s="11">
        <v>173963633.63</v>
      </c>
      <c r="G66" s="24">
        <f t="shared" si="4"/>
        <v>187.8512571529745</v>
      </c>
      <c r="H66" s="24">
        <f t="shared" si="5"/>
        <v>247.4589383072546</v>
      </c>
      <c r="I66" s="24">
        <f t="shared" si="6"/>
        <v>31.731318734662107</v>
      </c>
      <c r="J66" s="24">
        <f t="shared" si="7"/>
        <v>59.6076811542801</v>
      </c>
    </row>
    <row r="67" spans="1:10" ht="25.5">
      <c r="A67" s="36">
        <v>63</v>
      </c>
      <c r="B67" s="38" t="s">
        <v>37</v>
      </c>
      <c r="C67" s="12">
        <v>861</v>
      </c>
      <c r="D67" s="12">
        <v>865</v>
      </c>
      <c r="E67" s="11">
        <v>122564980.21</v>
      </c>
      <c r="F67" s="11">
        <v>174586694.94</v>
      </c>
      <c r="G67" s="24">
        <f t="shared" si="4"/>
        <v>142.35189339140533</v>
      </c>
      <c r="H67" s="24">
        <f t="shared" si="5"/>
        <v>201.83432941040462</v>
      </c>
      <c r="I67" s="24">
        <f t="shared" si="6"/>
        <v>41.785489888391346</v>
      </c>
      <c r="J67" s="24">
        <f t="shared" si="7"/>
        <v>59.482436018999294</v>
      </c>
    </row>
    <row r="68" spans="1:10" ht="12.75">
      <c r="A68" s="36">
        <v>64</v>
      </c>
      <c r="B68" s="37" t="s">
        <v>49</v>
      </c>
      <c r="C68" s="12">
        <v>1304</v>
      </c>
      <c r="D68" s="12">
        <v>1292</v>
      </c>
      <c r="E68" s="11">
        <v>958185627.34</v>
      </c>
      <c r="F68" s="11">
        <v>1023411103.55</v>
      </c>
      <c r="G68" s="24">
        <f t="shared" si="4"/>
        <v>734.8049289417178</v>
      </c>
      <c r="H68" s="24">
        <f t="shared" si="5"/>
        <v>792.113857236842</v>
      </c>
      <c r="I68" s="24">
        <f t="shared" si="6"/>
        <v>7.799203031702828</v>
      </c>
      <c r="J68" s="24">
        <f t="shared" si="7"/>
        <v>57.30892829512425</v>
      </c>
    </row>
    <row r="69" spans="1:10" ht="12.75">
      <c r="A69" s="36">
        <v>65</v>
      </c>
      <c r="B69" s="38" t="s">
        <v>31</v>
      </c>
      <c r="C69" s="12">
        <v>5454</v>
      </c>
      <c r="D69" s="12">
        <v>5571</v>
      </c>
      <c r="E69" s="11">
        <v>5012748278.59</v>
      </c>
      <c r="F69" s="11">
        <v>5427908077.97</v>
      </c>
      <c r="G69" s="24">
        <f aca="true" t="shared" si="8" ref="G69:G88">E69/(C69*1000)</f>
        <v>919.0957606508985</v>
      </c>
      <c r="H69" s="24">
        <f aca="true" t="shared" si="9" ref="H69:H88">F69/(D69*1000)</f>
        <v>974.314858727338</v>
      </c>
      <c r="I69" s="24">
        <f aca="true" t="shared" si="10" ref="I69:I88">(H69/G69-1)*100</f>
        <v>6.007980935232871</v>
      </c>
      <c r="J69" s="24">
        <f aca="true" t="shared" si="11" ref="J69:J88">H69-G69</f>
        <v>55.219098076439536</v>
      </c>
    </row>
    <row r="70" spans="1:10" ht="12.75">
      <c r="A70" s="36">
        <v>66</v>
      </c>
      <c r="B70" s="37" t="s">
        <v>23</v>
      </c>
      <c r="C70" s="12">
        <v>969</v>
      </c>
      <c r="D70" s="12">
        <v>986</v>
      </c>
      <c r="E70" s="11">
        <v>889727150.04</v>
      </c>
      <c r="F70" s="11">
        <v>959448217.31</v>
      </c>
      <c r="G70" s="24">
        <f t="shared" si="8"/>
        <v>918.1910733126934</v>
      </c>
      <c r="H70" s="24">
        <f t="shared" si="9"/>
        <v>973.0712143103448</v>
      </c>
      <c r="I70" s="24">
        <f t="shared" si="10"/>
        <v>5.9769848120666325</v>
      </c>
      <c r="J70" s="24">
        <f t="shared" si="11"/>
        <v>54.880140997651324</v>
      </c>
    </row>
    <row r="71" spans="1:10" ht="12.75">
      <c r="A71" s="36">
        <v>67</v>
      </c>
      <c r="B71" s="37" t="s">
        <v>71</v>
      </c>
      <c r="C71" s="12">
        <v>2747</v>
      </c>
      <c r="D71" s="12">
        <v>2780</v>
      </c>
      <c r="E71" s="11">
        <v>1804064497.28</v>
      </c>
      <c r="F71" s="11">
        <v>1976305850.18</v>
      </c>
      <c r="G71" s="24">
        <f t="shared" si="8"/>
        <v>656.7398970804514</v>
      </c>
      <c r="H71" s="24">
        <f t="shared" si="9"/>
        <v>710.9013849568346</v>
      </c>
      <c r="I71" s="24">
        <f t="shared" si="10"/>
        <v>8.247022621460797</v>
      </c>
      <c r="J71" s="24">
        <f t="shared" si="11"/>
        <v>54.16148787638315</v>
      </c>
    </row>
    <row r="72" spans="1:10" ht="12.75">
      <c r="A72" s="36">
        <v>68</v>
      </c>
      <c r="B72" s="37" t="s">
        <v>66</v>
      </c>
      <c r="C72" s="12">
        <v>2385</v>
      </c>
      <c r="D72" s="12">
        <v>2366</v>
      </c>
      <c r="E72" s="11">
        <v>1441548098.5</v>
      </c>
      <c r="F72" s="11">
        <v>1556643600.8</v>
      </c>
      <c r="G72" s="24">
        <f t="shared" si="8"/>
        <v>604.4226828092243</v>
      </c>
      <c r="H72" s="24">
        <f t="shared" si="9"/>
        <v>657.9220628909552</v>
      </c>
      <c r="I72" s="24">
        <f t="shared" si="10"/>
        <v>8.851319052600326</v>
      </c>
      <c r="J72" s="24">
        <f t="shared" si="11"/>
        <v>53.49938008173092</v>
      </c>
    </row>
    <row r="73" spans="1:10" ht="12.75">
      <c r="A73" s="36">
        <v>69</v>
      </c>
      <c r="B73" s="37" t="s">
        <v>58</v>
      </c>
      <c r="C73" s="12">
        <v>3581</v>
      </c>
      <c r="D73" s="12">
        <v>3660</v>
      </c>
      <c r="E73" s="11">
        <v>647505909.84</v>
      </c>
      <c r="F73" s="11">
        <v>855047760.89</v>
      </c>
      <c r="G73" s="24">
        <f t="shared" si="8"/>
        <v>180.8170650209439</v>
      </c>
      <c r="H73" s="24">
        <f t="shared" si="9"/>
        <v>233.61960680054645</v>
      </c>
      <c r="I73" s="24">
        <f t="shared" si="10"/>
        <v>29.202189391519262</v>
      </c>
      <c r="J73" s="24">
        <f t="shared" si="11"/>
        <v>52.802541779602564</v>
      </c>
    </row>
    <row r="74" spans="1:10" ht="12.75">
      <c r="A74" s="36">
        <v>70</v>
      </c>
      <c r="B74" s="37" t="s">
        <v>12</v>
      </c>
      <c r="C74" s="12">
        <v>1135</v>
      </c>
      <c r="D74" s="12">
        <v>1127</v>
      </c>
      <c r="E74" s="11">
        <v>789210979.02</v>
      </c>
      <c r="F74" s="11">
        <v>841564972.26</v>
      </c>
      <c r="G74" s="24">
        <f t="shared" si="8"/>
        <v>695.3400696211454</v>
      </c>
      <c r="H74" s="24">
        <f t="shared" si="9"/>
        <v>746.7302327063</v>
      </c>
      <c r="I74" s="24">
        <f t="shared" si="10"/>
        <v>7.390651758808375</v>
      </c>
      <c r="J74" s="24">
        <f t="shared" si="11"/>
        <v>51.39016308515454</v>
      </c>
    </row>
    <row r="75" spans="1:10" ht="12.75">
      <c r="A75" s="36">
        <v>71</v>
      </c>
      <c r="B75" s="38" t="s">
        <v>34</v>
      </c>
      <c r="C75" s="12">
        <v>4242</v>
      </c>
      <c r="D75" s="12">
        <v>4231</v>
      </c>
      <c r="E75" s="11">
        <v>2581071185.99</v>
      </c>
      <c r="F75" s="11">
        <v>2783091622.94</v>
      </c>
      <c r="G75" s="24">
        <f t="shared" si="8"/>
        <v>608.4561966030174</v>
      </c>
      <c r="H75" s="24">
        <f t="shared" si="9"/>
        <v>657.7857771070669</v>
      </c>
      <c r="I75" s="24">
        <f t="shared" si="10"/>
        <v>8.107334723428616</v>
      </c>
      <c r="J75" s="24">
        <f t="shared" si="11"/>
        <v>49.329580504049545</v>
      </c>
    </row>
    <row r="76" spans="1:10" ht="12.75">
      <c r="A76" s="36">
        <v>72</v>
      </c>
      <c r="B76" s="37" t="s">
        <v>65</v>
      </c>
      <c r="C76" s="12">
        <v>536</v>
      </c>
      <c r="D76" s="12">
        <v>537</v>
      </c>
      <c r="E76" s="11">
        <v>226834197.63</v>
      </c>
      <c r="F76" s="11">
        <v>253058861.12</v>
      </c>
      <c r="G76" s="24">
        <f t="shared" si="8"/>
        <v>423.1981299067164</v>
      </c>
      <c r="H76" s="24">
        <f t="shared" si="9"/>
        <v>471.245551433892</v>
      </c>
      <c r="I76" s="24">
        <f t="shared" si="10"/>
        <v>11.35341064426878</v>
      </c>
      <c r="J76" s="24">
        <f t="shared" si="11"/>
        <v>48.04742152717557</v>
      </c>
    </row>
    <row r="77" spans="1:10" ht="12.75">
      <c r="A77" s="36">
        <v>73</v>
      </c>
      <c r="B77" s="37" t="s">
        <v>56</v>
      </c>
      <c r="C77" s="12">
        <v>870</v>
      </c>
      <c r="D77" s="12">
        <v>854</v>
      </c>
      <c r="E77" s="11">
        <v>557507951</v>
      </c>
      <c r="F77" s="11">
        <v>587644251.32</v>
      </c>
      <c r="G77" s="24">
        <f t="shared" si="8"/>
        <v>640.8137367816092</v>
      </c>
      <c r="H77" s="24">
        <f t="shared" si="9"/>
        <v>688.1080226229509</v>
      </c>
      <c r="I77" s="24">
        <f t="shared" si="10"/>
        <v>7.3803483175735485</v>
      </c>
      <c r="J77" s="24">
        <f t="shared" si="11"/>
        <v>47.29428584134166</v>
      </c>
    </row>
    <row r="78" spans="1:10" ht="25.5">
      <c r="A78" s="36">
        <v>74</v>
      </c>
      <c r="B78" s="37" t="s">
        <v>82</v>
      </c>
      <c r="C78" s="12">
        <v>51</v>
      </c>
      <c r="D78" s="12">
        <v>50</v>
      </c>
      <c r="E78" s="11">
        <v>7027572.73</v>
      </c>
      <c r="F78" s="11">
        <v>9244295</v>
      </c>
      <c r="G78" s="24">
        <f t="shared" si="8"/>
        <v>137.7955437254902</v>
      </c>
      <c r="H78" s="24">
        <f t="shared" si="9"/>
        <v>184.8859</v>
      </c>
      <c r="I78" s="24">
        <f t="shared" si="10"/>
        <v>34.17407776866934</v>
      </c>
      <c r="J78" s="24">
        <f t="shared" si="11"/>
        <v>47.09035627450979</v>
      </c>
    </row>
    <row r="79" spans="1:10" ht="12.75">
      <c r="A79" s="36">
        <v>75</v>
      </c>
      <c r="B79" s="37" t="s">
        <v>50</v>
      </c>
      <c r="C79" s="12">
        <v>3270</v>
      </c>
      <c r="D79" s="12">
        <v>3248</v>
      </c>
      <c r="E79" s="11">
        <v>3166151536.42</v>
      </c>
      <c r="F79" s="11">
        <v>3275807719.83</v>
      </c>
      <c r="G79" s="24">
        <f t="shared" si="8"/>
        <v>968.2420600672783</v>
      </c>
      <c r="H79" s="24">
        <f t="shared" si="9"/>
        <v>1008.5614900954433</v>
      </c>
      <c r="I79" s="24">
        <f t="shared" si="10"/>
        <v>4.164189069142843</v>
      </c>
      <c r="J79" s="24">
        <f t="shared" si="11"/>
        <v>40.319430028165016</v>
      </c>
    </row>
    <row r="80" spans="1:10" ht="12.75">
      <c r="A80" s="36">
        <v>76</v>
      </c>
      <c r="B80" s="37" t="s">
        <v>48</v>
      </c>
      <c r="C80" s="12">
        <v>2637</v>
      </c>
      <c r="D80" s="12">
        <v>2632</v>
      </c>
      <c r="E80" s="11">
        <v>2102041448.35</v>
      </c>
      <c r="F80" s="11">
        <v>2201815655.97</v>
      </c>
      <c r="G80" s="24">
        <f t="shared" si="8"/>
        <v>797.1336550436101</v>
      </c>
      <c r="H80" s="24">
        <f t="shared" si="9"/>
        <v>836.5561002925531</v>
      </c>
      <c r="I80" s="24">
        <f t="shared" si="10"/>
        <v>4.945525132392792</v>
      </c>
      <c r="J80" s="24">
        <f t="shared" si="11"/>
        <v>39.42244524894295</v>
      </c>
    </row>
    <row r="81" spans="1:10" ht="12.75">
      <c r="A81" s="36">
        <v>77</v>
      </c>
      <c r="B81" s="37" t="s">
        <v>1</v>
      </c>
      <c r="C81" s="12">
        <v>1548</v>
      </c>
      <c r="D81" s="12">
        <v>1553</v>
      </c>
      <c r="E81" s="11">
        <v>1200807183.73</v>
      </c>
      <c r="F81" s="11">
        <v>1261226661.63</v>
      </c>
      <c r="G81" s="24">
        <f t="shared" si="8"/>
        <v>775.7152349677003</v>
      </c>
      <c r="H81" s="24">
        <f t="shared" si="9"/>
        <v>812.1227698840954</v>
      </c>
      <c r="I81" s="24">
        <f t="shared" si="10"/>
        <v>4.693414964050691</v>
      </c>
      <c r="J81" s="24">
        <f t="shared" si="11"/>
        <v>36.40753491639509</v>
      </c>
    </row>
    <row r="82" spans="1:10" ht="12.75">
      <c r="A82" s="36">
        <v>78</v>
      </c>
      <c r="B82" s="37" t="s">
        <v>22</v>
      </c>
      <c r="C82" s="12">
        <v>1191</v>
      </c>
      <c r="D82" s="12">
        <v>1184</v>
      </c>
      <c r="E82" s="11">
        <v>1115992008.47</v>
      </c>
      <c r="F82" s="11">
        <v>1149101622.06</v>
      </c>
      <c r="G82" s="24">
        <f t="shared" si="8"/>
        <v>937.0209978757347</v>
      </c>
      <c r="H82" s="24">
        <f t="shared" si="9"/>
        <v>970.5250186317567</v>
      </c>
      <c r="I82" s="24">
        <f t="shared" si="10"/>
        <v>3.575589109740007</v>
      </c>
      <c r="J82" s="24">
        <f t="shared" si="11"/>
        <v>33.50402075602199</v>
      </c>
    </row>
    <row r="83" spans="1:10" ht="12.75">
      <c r="A83" s="36">
        <v>79</v>
      </c>
      <c r="B83" s="37" t="s">
        <v>62</v>
      </c>
      <c r="C83" s="12">
        <v>214</v>
      </c>
      <c r="D83" s="12">
        <v>217</v>
      </c>
      <c r="E83" s="11">
        <v>91086990.29</v>
      </c>
      <c r="F83" s="11">
        <v>99192105.2</v>
      </c>
      <c r="G83" s="24">
        <f t="shared" si="8"/>
        <v>425.6401415420561</v>
      </c>
      <c r="H83" s="24">
        <f t="shared" si="9"/>
        <v>457.10647557603687</v>
      </c>
      <c r="I83" s="24">
        <f t="shared" si="10"/>
        <v>7.392708291088579</v>
      </c>
      <c r="J83" s="24">
        <f t="shared" si="11"/>
        <v>31.466334033980786</v>
      </c>
    </row>
    <row r="84" spans="1:10" ht="12.75">
      <c r="A84" s="36">
        <v>80</v>
      </c>
      <c r="B84" s="37" t="s">
        <v>51</v>
      </c>
      <c r="C84" s="12">
        <v>2001</v>
      </c>
      <c r="D84" s="12">
        <v>1990</v>
      </c>
      <c r="E84" s="11">
        <v>669678404.23</v>
      </c>
      <c r="F84" s="11">
        <v>710761789.23</v>
      </c>
      <c r="G84" s="24">
        <f t="shared" si="8"/>
        <v>334.6718661819091</v>
      </c>
      <c r="H84" s="24">
        <f t="shared" si="9"/>
        <v>357.16672825628143</v>
      </c>
      <c r="I84" s="24">
        <f t="shared" si="10"/>
        <v>6.7214679055649595</v>
      </c>
      <c r="J84" s="24">
        <f t="shared" si="11"/>
        <v>22.49486207437235</v>
      </c>
    </row>
    <row r="85" spans="1:10" ht="12.75">
      <c r="A85" s="36">
        <v>81</v>
      </c>
      <c r="B85" s="37" t="s">
        <v>70</v>
      </c>
      <c r="C85" s="12">
        <v>2725</v>
      </c>
      <c r="D85" s="12">
        <v>2709</v>
      </c>
      <c r="E85" s="11">
        <v>1435564256.3</v>
      </c>
      <c r="F85" s="11">
        <v>1487332694.6</v>
      </c>
      <c r="G85" s="24">
        <f t="shared" si="8"/>
        <v>526.8125711192661</v>
      </c>
      <c r="H85" s="24">
        <f t="shared" si="9"/>
        <v>549.0338481358434</v>
      </c>
      <c r="I85" s="24">
        <f t="shared" si="10"/>
        <v>4.218061267855866</v>
      </c>
      <c r="J85" s="24">
        <f t="shared" si="11"/>
        <v>22.221277016577346</v>
      </c>
    </row>
    <row r="86" spans="1:10" ht="25.5">
      <c r="A86" s="36">
        <v>82</v>
      </c>
      <c r="B86" s="37" t="s">
        <v>81</v>
      </c>
      <c r="C86" s="12">
        <v>169</v>
      </c>
      <c r="D86" s="12">
        <v>164</v>
      </c>
      <c r="E86" s="11">
        <v>102124527.56</v>
      </c>
      <c r="F86" s="11">
        <v>102623723.34</v>
      </c>
      <c r="G86" s="24">
        <f t="shared" si="8"/>
        <v>604.2871453254438</v>
      </c>
      <c r="H86" s="24">
        <f t="shared" si="9"/>
        <v>625.7544106097561</v>
      </c>
      <c r="I86" s="24">
        <f t="shared" si="10"/>
        <v>3.5524941164768453</v>
      </c>
      <c r="J86" s="24">
        <f t="shared" si="11"/>
        <v>21.467265284312248</v>
      </c>
    </row>
    <row r="87" spans="1:10" ht="12.75">
      <c r="A87" s="36">
        <v>83</v>
      </c>
      <c r="B87" s="37" t="s">
        <v>24</v>
      </c>
      <c r="C87" s="12">
        <v>1776</v>
      </c>
      <c r="D87" s="12">
        <v>1792</v>
      </c>
      <c r="E87" s="11">
        <v>2101347804</v>
      </c>
      <c r="F87" s="11">
        <v>2158074600.37</v>
      </c>
      <c r="G87" s="24">
        <f t="shared" si="8"/>
        <v>1183.191331081081</v>
      </c>
      <c r="H87" s="24">
        <f t="shared" si="9"/>
        <v>1204.2827010993303</v>
      </c>
      <c r="I87" s="24">
        <f t="shared" si="10"/>
        <v>1.7825832106949324</v>
      </c>
      <c r="J87" s="24">
        <f t="shared" si="11"/>
        <v>21.091370018249336</v>
      </c>
    </row>
    <row r="88" spans="1:10" ht="12.75">
      <c r="A88" s="36">
        <v>84</v>
      </c>
      <c r="B88" s="38" t="s">
        <v>36</v>
      </c>
      <c r="C88" s="12">
        <v>464</v>
      </c>
      <c r="D88" s="12">
        <v>481</v>
      </c>
      <c r="E88" s="11">
        <v>36939596.03</v>
      </c>
      <c r="F88" s="11">
        <v>43569228.6</v>
      </c>
      <c r="G88" s="24">
        <f t="shared" si="8"/>
        <v>79.61119834051725</v>
      </c>
      <c r="H88" s="24">
        <f t="shared" si="9"/>
        <v>90.58051683991684</v>
      </c>
      <c r="I88" s="24">
        <f t="shared" si="10"/>
        <v>13.77861246665455</v>
      </c>
      <c r="J88" s="24">
        <f t="shared" si="11"/>
        <v>10.969318499399591</v>
      </c>
    </row>
    <row r="90" ht="13.5">
      <c r="B90" s="6" t="s">
        <v>83</v>
      </c>
    </row>
    <row r="92" spans="1:6" s="4" customFormat="1" ht="12.75">
      <c r="A92" s="35"/>
      <c r="B92" s="1"/>
      <c r="C92" s="16"/>
      <c r="D92" s="16"/>
      <c r="E92" s="3"/>
      <c r="F92" s="3"/>
    </row>
    <row r="93" ht="9" customHeight="1"/>
    <row r="94" spans="1:6" s="5" customFormat="1" ht="12.75">
      <c r="A94" s="15"/>
      <c r="B94" s="1"/>
      <c r="C94" s="16"/>
      <c r="D94" s="16"/>
      <c r="E94" s="14"/>
      <c r="F94" s="14"/>
    </row>
    <row r="96" spans="5:6" ht="12.75">
      <c r="E96" s="13"/>
      <c r="F96" s="13"/>
    </row>
  </sheetData>
  <sheetProtection/>
  <mergeCells count="7">
    <mergeCell ref="A3:A4"/>
    <mergeCell ref="B3:B4"/>
    <mergeCell ref="C3:D3"/>
    <mergeCell ref="E3:F3"/>
    <mergeCell ref="G3:H3"/>
    <mergeCell ref="J3:J4"/>
    <mergeCell ref="I3:I4"/>
  </mergeCells>
  <printOptions/>
  <pageMargins left="0.4330708661417323" right="0.4330708661417323" top="0.5511811023622047" bottom="0.5511811023622047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00390625" style="0" customWidth="1"/>
    <col min="2" max="2" width="33.75390625" style="0" customWidth="1"/>
    <col min="3" max="3" width="12.625" style="0" customWidth="1"/>
    <col min="4" max="4" width="14.125" style="0" customWidth="1"/>
    <col min="5" max="5" width="21.375" style="0" customWidth="1"/>
    <col min="6" max="6" width="18.875" style="0" customWidth="1"/>
    <col min="9" max="9" width="15.625" style="0" customWidth="1"/>
  </cols>
  <sheetData>
    <row r="1" spans="1:9" ht="12.75">
      <c r="A1" s="3" t="s">
        <v>102</v>
      </c>
      <c r="B1" s="3"/>
      <c r="C1" s="3"/>
      <c r="D1" s="3"/>
      <c r="E1" s="3"/>
      <c r="F1" s="3"/>
      <c r="G1" s="1"/>
      <c r="H1" s="1"/>
      <c r="I1" s="1"/>
    </row>
    <row r="2" spans="1:9" ht="12.75" customHeight="1">
      <c r="A2" s="51" t="s">
        <v>104</v>
      </c>
      <c r="B2" s="43" t="s">
        <v>85</v>
      </c>
      <c r="C2" s="49" t="s">
        <v>101</v>
      </c>
      <c r="D2" s="50"/>
      <c r="E2" s="49" t="s">
        <v>87</v>
      </c>
      <c r="F2" s="50"/>
      <c r="G2" s="49" t="s">
        <v>105</v>
      </c>
      <c r="H2" s="50"/>
      <c r="I2" s="47" t="s">
        <v>108</v>
      </c>
    </row>
    <row r="3" spans="1:9" ht="25.5" customHeight="1">
      <c r="A3" s="52"/>
      <c r="B3" s="44"/>
      <c r="C3" s="19">
        <v>2015</v>
      </c>
      <c r="D3" s="17">
        <v>2017</v>
      </c>
      <c r="E3" s="10">
        <v>2015</v>
      </c>
      <c r="F3" s="10">
        <v>2017</v>
      </c>
      <c r="G3" s="10">
        <v>2015</v>
      </c>
      <c r="H3" s="10">
        <v>2017</v>
      </c>
      <c r="I3" s="47"/>
    </row>
    <row r="4" spans="1:9" ht="12.75">
      <c r="A4" s="36">
        <v>1</v>
      </c>
      <c r="B4" s="38" t="s">
        <v>40</v>
      </c>
      <c r="C4" s="12">
        <v>1370</v>
      </c>
      <c r="D4" s="12">
        <v>1415</v>
      </c>
      <c r="E4" s="11">
        <v>26888429.16</v>
      </c>
      <c r="F4" s="11">
        <v>243199131.47</v>
      </c>
      <c r="G4" s="24">
        <f aca="true" t="shared" si="0" ref="G4:G35">E4/(C4*1000)</f>
        <v>19.626590627737226</v>
      </c>
      <c r="H4" s="24">
        <f aca="true" t="shared" si="1" ref="H4:H35">F4/(D4*1000)</f>
        <v>171.8721777173145</v>
      </c>
      <c r="I4" s="24">
        <f aca="true" t="shared" si="2" ref="I4:I35">(H4/G4-1)*100</f>
        <v>775.7108199649133</v>
      </c>
    </row>
    <row r="5" spans="1:9" ht="12.75">
      <c r="A5" s="36">
        <v>2</v>
      </c>
      <c r="B5" s="38" t="s">
        <v>35</v>
      </c>
      <c r="C5" s="12">
        <v>2990</v>
      </c>
      <c r="D5" s="12">
        <v>3042</v>
      </c>
      <c r="E5" s="11">
        <v>201337424.98</v>
      </c>
      <c r="F5" s="11">
        <v>532919466.53</v>
      </c>
      <c r="G5" s="24">
        <f t="shared" si="0"/>
        <v>67.33693143143812</v>
      </c>
      <c r="H5" s="24">
        <f t="shared" si="1"/>
        <v>175.18720135765943</v>
      </c>
      <c r="I5" s="24">
        <f t="shared" si="2"/>
        <v>160.16510944819862</v>
      </c>
    </row>
    <row r="6" spans="1:9" ht="12.75">
      <c r="A6" s="36">
        <v>3</v>
      </c>
      <c r="B6" s="37" t="s">
        <v>64</v>
      </c>
      <c r="C6" s="12">
        <v>314</v>
      </c>
      <c r="D6" s="12">
        <v>318</v>
      </c>
      <c r="E6" s="11">
        <v>46517916.14</v>
      </c>
      <c r="F6" s="11">
        <v>96372609.64</v>
      </c>
      <c r="G6" s="24">
        <f t="shared" si="0"/>
        <v>148.14622974522294</v>
      </c>
      <c r="H6" s="24">
        <f t="shared" si="1"/>
        <v>303.0585208805031</v>
      </c>
      <c r="I6" s="24">
        <f t="shared" si="2"/>
        <v>104.56715057932509</v>
      </c>
    </row>
    <row r="7" spans="1:9" ht="12.75">
      <c r="A7" s="36">
        <v>4</v>
      </c>
      <c r="B7" s="37" t="s">
        <v>75</v>
      </c>
      <c r="C7" s="12">
        <v>317</v>
      </c>
      <c r="D7" s="12">
        <v>315</v>
      </c>
      <c r="E7" s="11">
        <v>354915855.85</v>
      </c>
      <c r="F7" s="11">
        <v>623360534.4</v>
      </c>
      <c r="G7" s="24">
        <f>E7/(C7*1000)</f>
        <v>1119.6083780757099</v>
      </c>
      <c r="H7" s="24">
        <f t="shared" si="1"/>
        <v>1978.9223314285714</v>
      </c>
      <c r="I7" s="24">
        <f t="shared" si="2"/>
        <v>76.75129716604829</v>
      </c>
    </row>
    <row r="8" spans="1:9" ht="25.5">
      <c r="A8" s="36">
        <v>5</v>
      </c>
      <c r="B8" s="38" t="s">
        <v>38</v>
      </c>
      <c r="C8" s="12">
        <v>469</v>
      </c>
      <c r="D8" s="12">
        <v>466</v>
      </c>
      <c r="E8" s="11">
        <v>93600953.49</v>
      </c>
      <c r="F8" s="11">
        <v>149804773.03</v>
      </c>
      <c r="G8" s="24">
        <f t="shared" si="0"/>
        <v>199.57559379530915</v>
      </c>
      <c r="H8" s="24">
        <f t="shared" si="1"/>
        <v>321.46947002145924</v>
      </c>
      <c r="I8" s="24">
        <f t="shared" si="2"/>
        <v>61.076544435171876</v>
      </c>
    </row>
    <row r="9" spans="1:9" ht="12.75">
      <c r="A9" s="36">
        <v>6</v>
      </c>
      <c r="B9" s="37" t="s">
        <v>43</v>
      </c>
      <c r="C9" s="12">
        <v>687</v>
      </c>
      <c r="D9" s="12">
        <v>685</v>
      </c>
      <c r="E9" s="11">
        <v>322975014.63</v>
      </c>
      <c r="F9" s="11">
        <v>517005610.9</v>
      </c>
      <c r="G9" s="24">
        <f t="shared" si="0"/>
        <v>470.1237476419214</v>
      </c>
      <c r="H9" s="24">
        <f t="shared" si="1"/>
        <v>754.7527166423357</v>
      </c>
      <c r="I9" s="24">
        <f t="shared" si="2"/>
        <v>60.54341445801783</v>
      </c>
    </row>
    <row r="10" spans="1:9" ht="12.75">
      <c r="A10" s="36">
        <v>7</v>
      </c>
      <c r="B10" s="37" t="s">
        <v>76</v>
      </c>
      <c r="C10" s="12">
        <v>1933</v>
      </c>
      <c r="D10" s="12">
        <v>1923</v>
      </c>
      <c r="E10" s="11">
        <v>1101108017.17</v>
      </c>
      <c r="F10" s="11">
        <v>1668665816.22</v>
      </c>
      <c r="G10" s="24">
        <f t="shared" si="0"/>
        <v>569.6368428194517</v>
      </c>
      <c r="H10" s="24">
        <f t="shared" si="1"/>
        <v>867.7409340717629</v>
      </c>
      <c r="I10" s="24">
        <f t="shared" si="2"/>
        <v>52.332305223943585</v>
      </c>
    </row>
    <row r="11" spans="1:9" ht="25.5">
      <c r="A11" s="36">
        <v>8</v>
      </c>
      <c r="B11" s="38" t="s">
        <v>59</v>
      </c>
      <c r="C11" s="12">
        <v>1612</v>
      </c>
      <c r="D11" s="12">
        <v>1646</v>
      </c>
      <c r="E11" s="11">
        <v>1158373302.38</v>
      </c>
      <c r="F11" s="11">
        <v>1800015286.95</v>
      </c>
      <c r="G11" s="24">
        <f t="shared" si="0"/>
        <v>718.5938600372209</v>
      </c>
      <c r="H11" s="24">
        <f t="shared" si="1"/>
        <v>1093.5694331409477</v>
      </c>
      <c r="I11" s="24">
        <f t="shared" si="2"/>
        <v>52.18185041050924</v>
      </c>
    </row>
    <row r="12" spans="1:9" ht="12.75">
      <c r="A12" s="36">
        <v>9</v>
      </c>
      <c r="B12" s="37" t="s">
        <v>67</v>
      </c>
      <c r="C12" s="12">
        <v>1087</v>
      </c>
      <c r="D12" s="12">
        <v>1079</v>
      </c>
      <c r="E12" s="11">
        <v>310878533.97</v>
      </c>
      <c r="F12" s="11">
        <v>466585730.68</v>
      </c>
      <c r="G12" s="24">
        <f t="shared" si="0"/>
        <v>285.9968113799448</v>
      </c>
      <c r="H12" s="24">
        <f t="shared" si="1"/>
        <v>432.42421749768306</v>
      </c>
      <c r="I12" s="24">
        <f t="shared" si="2"/>
        <v>51.198964565800864</v>
      </c>
    </row>
    <row r="13" spans="1:9" ht="12.75">
      <c r="A13" s="36">
        <v>10</v>
      </c>
      <c r="B13" s="38" t="s">
        <v>84</v>
      </c>
      <c r="C13" s="12">
        <v>43</v>
      </c>
      <c r="D13" s="12">
        <v>44</v>
      </c>
      <c r="E13" s="11">
        <v>15874228.17</v>
      </c>
      <c r="F13" s="11">
        <v>24550744.89</v>
      </c>
      <c r="G13" s="24">
        <f t="shared" si="0"/>
        <v>369.1680969767442</v>
      </c>
      <c r="H13" s="24">
        <f t="shared" si="1"/>
        <v>557.9714747727273</v>
      </c>
      <c r="I13" s="24">
        <f t="shared" si="2"/>
        <v>51.14292901855948</v>
      </c>
    </row>
    <row r="14" spans="1:9" ht="12.75">
      <c r="A14" s="36">
        <v>11</v>
      </c>
      <c r="B14" s="37" t="s">
        <v>5</v>
      </c>
      <c r="C14" s="12">
        <v>1037</v>
      </c>
      <c r="D14" s="12">
        <v>1023</v>
      </c>
      <c r="E14" s="11">
        <v>437604653.06</v>
      </c>
      <c r="F14" s="11">
        <v>622550685.7</v>
      </c>
      <c r="G14" s="24">
        <f t="shared" si="0"/>
        <v>421.990986557377</v>
      </c>
      <c r="H14" s="24">
        <f t="shared" si="1"/>
        <v>608.553944965787</v>
      </c>
      <c r="I14" s="24">
        <f t="shared" si="2"/>
        <v>44.21017612968456</v>
      </c>
    </row>
    <row r="15" spans="1:9" ht="25.5">
      <c r="A15" s="36">
        <v>12</v>
      </c>
      <c r="B15" s="38" t="s">
        <v>37</v>
      </c>
      <c r="C15" s="12">
        <v>861</v>
      </c>
      <c r="D15" s="12">
        <v>865</v>
      </c>
      <c r="E15" s="11">
        <v>122564980.21</v>
      </c>
      <c r="F15" s="11">
        <v>174586694.94</v>
      </c>
      <c r="G15" s="24">
        <f t="shared" si="0"/>
        <v>142.35189339140533</v>
      </c>
      <c r="H15" s="24">
        <f t="shared" si="1"/>
        <v>201.83432941040462</v>
      </c>
      <c r="I15" s="24">
        <f t="shared" si="2"/>
        <v>41.785489888391346</v>
      </c>
    </row>
    <row r="16" spans="1:9" ht="12.75">
      <c r="A16" s="36">
        <v>13</v>
      </c>
      <c r="B16" s="37" t="s">
        <v>20</v>
      </c>
      <c r="C16" s="12">
        <v>864</v>
      </c>
      <c r="D16" s="12">
        <v>850</v>
      </c>
      <c r="E16" s="11">
        <v>602955402.77</v>
      </c>
      <c r="F16" s="11">
        <v>798016051.7</v>
      </c>
      <c r="G16" s="24">
        <f t="shared" si="0"/>
        <v>697.8650495023148</v>
      </c>
      <c r="H16" s="24">
        <f t="shared" si="1"/>
        <v>938.842413764706</v>
      </c>
      <c r="I16" s="24">
        <f t="shared" si="2"/>
        <v>34.53065380394749</v>
      </c>
    </row>
    <row r="17" spans="1:9" ht="12.75">
      <c r="A17" s="36">
        <v>14</v>
      </c>
      <c r="B17" s="37" t="s">
        <v>47</v>
      </c>
      <c r="C17" s="12">
        <v>1238</v>
      </c>
      <c r="D17" s="12">
        <v>1236</v>
      </c>
      <c r="E17" s="11">
        <v>544737979.76</v>
      </c>
      <c r="F17" s="11">
        <v>730285200.22</v>
      </c>
      <c r="G17" s="24">
        <f t="shared" si="0"/>
        <v>440.0145232310178</v>
      </c>
      <c r="H17" s="24">
        <f t="shared" si="1"/>
        <v>590.8456312459547</v>
      </c>
      <c r="I17" s="24">
        <f t="shared" si="2"/>
        <v>34.278665828433816</v>
      </c>
    </row>
    <row r="18" spans="1:9" ht="12.75">
      <c r="A18" s="36">
        <v>15</v>
      </c>
      <c r="B18" s="37" t="s">
        <v>82</v>
      </c>
      <c r="C18" s="12">
        <v>51</v>
      </c>
      <c r="D18" s="12">
        <v>50</v>
      </c>
      <c r="E18" s="11">
        <v>7027572.73</v>
      </c>
      <c r="F18" s="11">
        <v>9244295</v>
      </c>
      <c r="G18" s="24">
        <f t="shared" si="0"/>
        <v>137.7955437254902</v>
      </c>
      <c r="H18" s="24">
        <f t="shared" si="1"/>
        <v>184.8859</v>
      </c>
      <c r="I18" s="24">
        <f t="shared" si="2"/>
        <v>34.17407776866934</v>
      </c>
    </row>
    <row r="19" spans="1:9" ht="12.75">
      <c r="A19" s="36">
        <v>16</v>
      </c>
      <c r="B19" s="37" t="s">
        <v>79</v>
      </c>
      <c r="C19" s="12">
        <v>148</v>
      </c>
      <c r="D19" s="12">
        <v>146</v>
      </c>
      <c r="E19" s="11">
        <v>90042880.99</v>
      </c>
      <c r="F19" s="11">
        <v>119136119.24</v>
      </c>
      <c r="G19" s="24">
        <f t="shared" si="0"/>
        <v>608.397844527027</v>
      </c>
      <c r="H19" s="24">
        <f t="shared" si="1"/>
        <v>816.0008167123287</v>
      </c>
      <c r="I19" s="24">
        <f t="shared" si="2"/>
        <v>34.12289738578771</v>
      </c>
    </row>
    <row r="20" spans="1:9" ht="25.5">
      <c r="A20" s="36">
        <v>17</v>
      </c>
      <c r="B20" s="38" t="s">
        <v>39</v>
      </c>
      <c r="C20" s="12">
        <v>706</v>
      </c>
      <c r="D20" s="12">
        <v>703</v>
      </c>
      <c r="E20" s="11">
        <v>132622987.55</v>
      </c>
      <c r="F20" s="11">
        <v>173963633.63</v>
      </c>
      <c r="G20" s="24">
        <f t="shared" si="0"/>
        <v>187.8512571529745</v>
      </c>
      <c r="H20" s="24">
        <f t="shared" si="1"/>
        <v>247.4589383072546</v>
      </c>
      <c r="I20" s="24">
        <f t="shared" si="2"/>
        <v>31.731318734662107</v>
      </c>
    </row>
    <row r="21" spans="1:9" ht="12.75">
      <c r="A21" s="36">
        <v>18</v>
      </c>
      <c r="B21" s="37" t="s">
        <v>44</v>
      </c>
      <c r="C21" s="12">
        <v>809</v>
      </c>
      <c r="D21" s="12">
        <v>808</v>
      </c>
      <c r="E21" s="11">
        <v>425818792.08</v>
      </c>
      <c r="F21" s="11">
        <v>551762184.18</v>
      </c>
      <c r="G21" s="24">
        <f t="shared" si="0"/>
        <v>526.3520297651421</v>
      </c>
      <c r="H21" s="24">
        <f t="shared" si="1"/>
        <v>682.8739903217821</v>
      </c>
      <c r="I21" s="24">
        <f t="shared" si="2"/>
        <v>29.737124909821276</v>
      </c>
    </row>
    <row r="22" spans="1:9" ht="12.75">
      <c r="A22" s="36">
        <v>19</v>
      </c>
      <c r="B22" s="37" t="s">
        <v>58</v>
      </c>
      <c r="C22" s="12">
        <v>3581</v>
      </c>
      <c r="D22" s="12">
        <v>3660</v>
      </c>
      <c r="E22" s="11">
        <v>647505909.84</v>
      </c>
      <c r="F22" s="11">
        <v>855047760.89</v>
      </c>
      <c r="G22" s="24">
        <f t="shared" si="0"/>
        <v>180.8170650209439</v>
      </c>
      <c r="H22" s="24">
        <f t="shared" si="1"/>
        <v>233.61960680054645</v>
      </c>
      <c r="I22" s="24">
        <f t="shared" si="2"/>
        <v>29.202189391519262</v>
      </c>
    </row>
    <row r="23" spans="1:9" ht="25.5">
      <c r="A23" s="36">
        <v>20</v>
      </c>
      <c r="B23" s="38" t="s">
        <v>60</v>
      </c>
      <c r="C23" s="12">
        <v>540</v>
      </c>
      <c r="D23" s="12">
        <v>536</v>
      </c>
      <c r="E23" s="11">
        <v>326653672.08</v>
      </c>
      <c r="F23" s="11">
        <v>418122424.68</v>
      </c>
      <c r="G23" s="24">
        <f t="shared" si="0"/>
        <v>604.9142075555555</v>
      </c>
      <c r="H23" s="24">
        <f t="shared" si="1"/>
        <v>780.0791505223881</v>
      </c>
      <c r="I23" s="24">
        <f t="shared" si="2"/>
        <v>28.956989400971423</v>
      </c>
    </row>
    <row r="24" spans="1:9" ht="12.75">
      <c r="A24" s="36">
        <v>21</v>
      </c>
      <c r="B24" s="37" t="s">
        <v>55</v>
      </c>
      <c r="C24" s="12">
        <v>1262</v>
      </c>
      <c r="D24" s="12">
        <v>1253</v>
      </c>
      <c r="E24" s="11">
        <v>701148998.21</v>
      </c>
      <c r="F24" s="11">
        <v>893681603.47</v>
      </c>
      <c r="G24" s="24">
        <f t="shared" si="0"/>
        <v>555.5855770285261</v>
      </c>
      <c r="H24" s="24">
        <f t="shared" si="1"/>
        <v>713.2335223224262</v>
      </c>
      <c r="I24" s="24">
        <f t="shared" si="2"/>
        <v>28.37509680093906</v>
      </c>
    </row>
    <row r="25" spans="1:9" ht="12.75">
      <c r="A25" s="36">
        <v>22</v>
      </c>
      <c r="B25" s="38" t="s">
        <v>30</v>
      </c>
      <c r="C25" s="12">
        <v>281</v>
      </c>
      <c r="D25" s="12">
        <v>278</v>
      </c>
      <c r="E25" s="11">
        <v>109481533.5</v>
      </c>
      <c r="F25" s="11">
        <v>137660768</v>
      </c>
      <c r="G25" s="24">
        <f t="shared" si="0"/>
        <v>389.61399822064055</v>
      </c>
      <c r="H25" s="24">
        <f t="shared" si="1"/>
        <v>495.18261870503596</v>
      </c>
      <c r="I25" s="24">
        <f t="shared" si="2"/>
        <v>27.095694961301508</v>
      </c>
    </row>
    <row r="26" spans="1:9" ht="12.75">
      <c r="A26" s="36">
        <v>23</v>
      </c>
      <c r="B26" s="37" t="s">
        <v>63</v>
      </c>
      <c r="C26" s="12">
        <v>978</v>
      </c>
      <c r="D26" s="12">
        <v>984</v>
      </c>
      <c r="E26" s="11">
        <v>396596783.52</v>
      </c>
      <c r="F26" s="11">
        <v>503644992.36</v>
      </c>
      <c r="G26" s="24">
        <f t="shared" si="0"/>
        <v>405.5181835582822</v>
      </c>
      <c r="H26" s="24">
        <f t="shared" si="1"/>
        <v>511.8343418292683</v>
      </c>
      <c r="I26" s="24">
        <f t="shared" si="2"/>
        <v>26.21735906836493</v>
      </c>
    </row>
    <row r="27" spans="1:9" ht="12.75">
      <c r="A27" s="36">
        <v>24</v>
      </c>
      <c r="B27" s="38" t="s">
        <v>33</v>
      </c>
      <c r="C27" s="12">
        <v>2557</v>
      </c>
      <c r="D27" s="12">
        <v>2535</v>
      </c>
      <c r="E27" s="11">
        <v>1210276654.38</v>
      </c>
      <c r="F27" s="11">
        <v>1498669941.96</v>
      </c>
      <c r="G27" s="24">
        <f t="shared" si="0"/>
        <v>473.318988807196</v>
      </c>
      <c r="H27" s="24">
        <f t="shared" si="1"/>
        <v>591.1912986035503</v>
      </c>
      <c r="I27" s="24">
        <f t="shared" si="2"/>
        <v>24.90335536577617</v>
      </c>
    </row>
    <row r="28" spans="1:9" ht="12.75">
      <c r="A28" s="36">
        <v>25</v>
      </c>
      <c r="B28" s="37" t="s">
        <v>11</v>
      </c>
      <c r="C28" s="12">
        <v>765</v>
      </c>
      <c r="D28" s="12">
        <v>755</v>
      </c>
      <c r="E28" s="11">
        <v>558473472.35</v>
      </c>
      <c r="F28" s="11">
        <v>679348270.34</v>
      </c>
      <c r="G28" s="24">
        <f t="shared" si="0"/>
        <v>730.0306828104575</v>
      </c>
      <c r="H28" s="24">
        <f t="shared" si="1"/>
        <v>899.7990335629139</v>
      </c>
      <c r="I28" s="24">
        <f t="shared" si="2"/>
        <v>23.25496102422513</v>
      </c>
    </row>
    <row r="29" spans="1:9" ht="12.75">
      <c r="A29" s="36">
        <v>26</v>
      </c>
      <c r="B29" s="38" t="s">
        <v>29</v>
      </c>
      <c r="C29" s="12">
        <v>449</v>
      </c>
      <c r="D29" s="12">
        <v>454</v>
      </c>
      <c r="E29" s="11">
        <v>220621488.94</v>
      </c>
      <c r="F29" s="11">
        <v>274058978.37</v>
      </c>
      <c r="G29" s="24">
        <f t="shared" si="0"/>
        <v>491.3618907349666</v>
      </c>
      <c r="H29" s="24">
        <f t="shared" si="1"/>
        <v>603.6541373788547</v>
      </c>
      <c r="I29" s="24">
        <f t="shared" si="2"/>
        <v>22.853267369987563</v>
      </c>
    </row>
    <row r="30" spans="1:9" ht="12.75">
      <c r="A30" s="36">
        <v>27</v>
      </c>
      <c r="B30" s="37" t="s">
        <v>68</v>
      </c>
      <c r="C30" s="12">
        <v>2859</v>
      </c>
      <c r="D30" s="12">
        <v>2875</v>
      </c>
      <c r="E30" s="11">
        <v>1567000662.95</v>
      </c>
      <c r="F30" s="11">
        <v>1914516772.21</v>
      </c>
      <c r="G30" s="24">
        <f t="shared" si="0"/>
        <v>548.0939709513816</v>
      </c>
      <c r="H30" s="24">
        <f t="shared" si="1"/>
        <v>665.9188772904348</v>
      </c>
      <c r="I30" s="24">
        <f t="shared" si="2"/>
        <v>21.49720897942604</v>
      </c>
    </row>
    <row r="31" spans="1:9" ht="12.75">
      <c r="A31" s="36">
        <v>28</v>
      </c>
      <c r="B31" s="37" t="s">
        <v>77</v>
      </c>
      <c r="C31" s="12">
        <v>1338</v>
      </c>
      <c r="D31" s="12">
        <v>1333</v>
      </c>
      <c r="E31" s="11">
        <v>1089376553.53</v>
      </c>
      <c r="F31" s="11">
        <v>1318107227.56</v>
      </c>
      <c r="G31" s="24">
        <f t="shared" si="0"/>
        <v>814.1827754334828</v>
      </c>
      <c r="H31" s="24">
        <f t="shared" si="1"/>
        <v>988.8276275768942</v>
      </c>
      <c r="I31" s="24">
        <f t="shared" si="2"/>
        <v>21.45032508829825</v>
      </c>
    </row>
    <row r="32" spans="1:9" ht="12.75">
      <c r="A32" s="36">
        <v>29</v>
      </c>
      <c r="B32" s="37" t="s">
        <v>78</v>
      </c>
      <c r="C32" s="12">
        <v>810</v>
      </c>
      <c r="D32" s="12">
        <v>802</v>
      </c>
      <c r="E32" s="11">
        <v>646109216.31</v>
      </c>
      <c r="F32" s="11">
        <v>775440704.52</v>
      </c>
      <c r="G32" s="24">
        <f t="shared" si="0"/>
        <v>797.6656991481481</v>
      </c>
      <c r="H32" s="24">
        <f t="shared" si="1"/>
        <v>966.8836714713217</v>
      </c>
      <c r="I32" s="24">
        <f t="shared" si="2"/>
        <v>21.214146791555244</v>
      </c>
    </row>
    <row r="33" spans="1:9" ht="12.75">
      <c r="A33" s="36">
        <v>30</v>
      </c>
      <c r="B33" s="37" t="s">
        <v>3</v>
      </c>
      <c r="C33" s="12">
        <v>1406</v>
      </c>
      <c r="D33" s="12">
        <v>1390</v>
      </c>
      <c r="E33" s="11">
        <v>1072278046.41</v>
      </c>
      <c r="F33" s="11">
        <v>1283965926.11</v>
      </c>
      <c r="G33" s="24">
        <f t="shared" si="0"/>
        <v>762.6444142318634</v>
      </c>
      <c r="H33" s="24">
        <f t="shared" si="1"/>
        <v>923.7164936043165</v>
      </c>
      <c r="I33" s="24">
        <f t="shared" si="2"/>
        <v>21.12020705412039</v>
      </c>
    </row>
    <row r="34" spans="1:9" ht="12.75">
      <c r="A34" s="36">
        <v>31</v>
      </c>
      <c r="B34" s="37" t="s">
        <v>42</v>
      </c>
      <c r="C34" s="12">
        <v>4072</v>
      </c>
      <c r="D34" s="12">
        <v>4067</v>
      </c>
      <c r="E34" s="11">
        <v>2094965307.68</v>
      </c>
      <c r="F34" s="11">
        <v>2520751517.3</v>
      </c>
      <c r="G34" s="24">
        <f t="shared" si="0"/>
        <v>514.4806747740669</v>
      </c>
      <c r="H34" s="24">
        <f t="shared" si="1"/>
        <v>619.8061267027293</v>
      </c>
      <c r="I34" s="24">
        <f t="shared" si="2"/>
        <v>20.47218818761578</v>
      </c>
    </row>
    <row r="35" spans="1:9" ht="12.75">
      <c r="A35" s="36">
        <v>32</v>
      </c>
      <c r="B35" s="37" t="s">
        <v>10</v>
      </c>
      <c r="C35" s="12">
        <v>7231</v>
      </c>
      <c r="D35" s="12">
        <v>7423</v>
      </c>
      <c r="E35" s="11">
        <v>9693342541.42</v>
      </c>
      <c r="F35" s="11">
        <v>11887351004.63</v>
      </c>
      <c r="G35" s="24">
        <f t="shared" si="0"/>
        <v>1340.5258666048956</v>
      </c>
      <c r="H35" s="24">
        <f t="shared" si="1"/>
        <v>1601.4213935915398</v>
      </c>
      <c r="I35" s="24">
        <f t="shared" si="2"/>
        <v>19.462177753227962</v>
      </c>
    </row>
    <row r="36" spans="1:9" ht="12.75">
      <c r="A36" s="36">
        <v>33</v>
      </c>
      <c r="B36" s="38" t="s">
        <v>41</v>
      </c>
      <c r="C36" s="12">
        <v>2799</v>
      </c>
      <c r="D36" s="12">
        <v>2804</v>
      </c>
      <c r="E36" s="11">
        <v>1152725154.39</v>
      </c>
      <c r="F36" s="11">
        <v>1369322309.65</v>
      </c>
      <c r="G36" s="24">
        <f aca="true" t="shared" si="3" ref="G36:G67">E36/(C36*1000)</f>
        <v>411.8346389389068</v>
      </c>
      <c r="H36" s="24">
        <f aca="true" t="shared" si="4" ref="H36:H67">F36/(D36*1000)</f>
        <v>488.3460448109843</v>
      </c>
      <c r="I36" s="24">
        <f aca="true" t="shared" si="5" ref="I36:I67">(H36/G36-1)*100</f>
        <v>18.578186154814325</v>
      </c>
    </row>
    <row r="37" spans="1:9" ht="12.75">
      <c r="A37" s="36">
        <v>34</v>
      </c>
      <c r="B37" s="37" t="s">
        <v>52</v>
      </c>
      <c r="C37" s="12">
        <v>1356</v>
      </c>
      <c r="D37" s="12">
        <v>1342</v>
      </c>
      <c r="E37" s="11">
        <v>1047635801.3</v>
      </c>
      <c r="F37" s="11">
        <v>1226308291.51</v>
      </c>
      <c r="G37" s="24">
        <f t="shared" si="3"/>
        <v>772.5927738200589</v>
      </c>
      <c r="H37" s="24">
        <f t="shared" si="4"/>
        <v>913.7915734053652</v>
      </c>
      <c r="I37" s="24">
        <f t="shared" si="5"/>
        <v>18.27596689613773</v>
      </c>
    </row>
    <row r="38" spans="1:9" ht="12.75">
      <c r="A38" s="36">
        <v>35</v>
      </c>
      <c r="B38" s="37" t="s">
        <v>6</v>
      </c>
      <c r="C38" s="12">
        <v>1011</v>
      </c>
      <c r="D38" s="12">
        <v>1014</v>
      </c>
      <c r="E38" s="11">
        <v>680914262.41</v>
      </c>
      <c r="F38" s="11">
        <v>804725842.06</v>
      </c>
      <c r="G38" s="24">
        <f t="shared" si="3"/>
        <v>673.5056997131553</v>
      </c>
      <c r="H38" s="24">
        <f t="shared" si="4"/>
        <v>793.6152288560157</v>
      </c>
      <c r="I38" s="24">
        <f t="shared" si="5"/>
        <v>17.833483694943464</v>
      </c>
    </row>
    <row r="39" spans="1:9" ht="12.75">
      <c r="A39" s="36">
        <v>36</v>
      </c>
      <c r="B39" s="37" t="s">
        <v>7</v>
      </c>
      <c r="C39" s="12">
        <v>654</v>
      </c>
      <c r="D39" s="12">
        <v>648</v>
      </c>
      <c r="E39" s="11">
        <v>436437610.95</v>
      </c>
      <c r="F39" s="11">
        <v>508113616.82</v>
      </c>
      <c r="G39" s="24">
        <f t="shared" si="3"/>
        <v>667.335796559633</v>
      </c>
      <c r="H39" s="24">
        <f t="shared" si="4"/>
        <v>784.1259518827161</v>
      </c>
      <c r="I39" s="24">
        <f t="shared" si="5"/>
        <v>17.500957677556084</v>
      </c>
    </row>
    <row r="40" spans="1:9" ht="12.75">
      <c r="A40" s="36">
        <v>37</v>
      </c>
      <c r="B40" s="37" t="s">
        <v>2</v>
      </c>
      <c r="C40" s="12">
        <v>1233</v>
      </c>
      <c r="D40" s="12">
        <v>1221</v>
      </c>
      <c r="E40" s="11">
        <v>621014266.72</v>
      </c>
      <c r="F40" s="11">
        <v>720897113.57</v>
      </c>
      <c r="G40" s="24">
        <f t="shared" si="3"/>
        <v>503.6612057745337</v>
      </c>
      <c r="H40" s="24">
        <f t="shared" si="4"/>
        <v>590.4153264291565</v>
      </c>
      <c r="I40" s="24">
        <f t="shared" si="5"/>
        <v>17.224697804789567</v>
      </c>
    </row>
    <row r="41" spans="1:9" ht="12.75">
      <c r="A41" s="36">
        <v>38</v>
      </c>
      <c r="B41" s="38" t="s">
        <v>32</v>
      </c>
      <c r="C41" s="12">
        <v>1021</v>
      </c>
      <c r="D41" s="12">
        <v>1019</v>
      </c>
      <c r="E41" s="11">
        <v>571780317.13</v>
      </c>
      <c r="F41" s="11">
        <v>661786393.81</v>
      </c>
      <c r="G41" s="24">
        <f t="shared" si="3"/>
        <v>560.0198992458375</v>
      </c>
      <c r="H41" s="24">
        <f t="shared" si="4"/>
        <v>649.44690265947</v>
      </c>
      <c r="I41" s="24">
        <f t="shared" si="5"/>
        <v>15.968540320453117</v>
      </c>
    </row>
    <row r="42" spans="1:9" ht="15.75">
      <c r="A42" s="36">
        <v>39</v>
      </c>
      <c r="B42" s="39" t="s">
        <v>0</v>
      </c>
      <c r="C42" s="25">
        <v>146267</v>
      </c>
      <c r="D42" s="25">
        <v>146804</v>
      </c>
      <c r="E42" s="26">
        <v>109791894926.37</v>
      </c>
      <c r="F42" s="26">
        <v>127622948193.05</v>
      </c>
      <c r="G42" s="26">
        <f t="shared" si="3"/>
        <v>750.6265591443729</v>
      </c>
      <c r="H42" s="26">
        <f t="shared" si="4"/>
        <v>869.3424443002234</v>
      </c>
      <c r="I42" s="26">
        <f t="shared" si="5"/>
        <v>15.815572165628256</v>
      </c>
    </row>
    <row r="43" spans="1:9" ht="12.75">
      <c r="A43" s="36">
        <v>40</v>
      </c>
      <c r="B43" s="37" t="s">
        <v>57</v>
      </c>
      <c r="C43" s="12">
        <v>4327</v>
      </c>
      <c r="D43" s="12">
        <v>4329</v>
      </c>
      <c r="E43" s="11">
        <v>1719334313.38</v>
      </c>
      <c r="F43" s="11">
        <v>1989779756.05</v>
      </c>
      <c r="G43" s="24">
        <f t="shared" si="3"/>
        <v>397.3501995331639</v>
      </c>
      <c r="H43" s="24">
        <f t="shared" si="4"/>
        <v>459.6395832871333</v>
      </c>
      <c r="I43" s="24">
        <f t="shared" si="5"/>
        <v>15.676192896631624</v>
      </c>
    </row>
    <row r="44" spans="1:9" ht="12.75">
      <c r="A44" s="36">
        <v>41</v>
      </c>
      <c r="B44" s="37" t="s">
        <v>26</v>
      </c>
      <c r="C44" s="12">
        <v>619</v>
      </c>
      <c r="D44" s="12">
        <v>613</v>
      </c>
      <c r="E44" s="11">
        <v>553164132.04</v>
      </c>
      <c r="F44" s="11">
        <v>631975987.59</v>
      </c>
      <c r="G44" s="24">
        <f t="shared" si="3"/>
        <v>893.6415703392568</v>
      </c>
      <c r="H44" s="24">
        <f t="shared" si="4"/>
        <v>1030.9559340783035</v>
      </c>
      <c r="I44" s="24">
        <f t="shared" si="5"/>
        <v>15.365709060167987</v>
      </c>
    </row>
    <row r="45" spans="1:9" ht="12.75">
      <c r="A45" s="36">
        <v>42</v>
      </c>
      <c r="B45" s="37" t="s">
        <v>73</v>
      </c>
      <c r="C45" s="12">
        <v>1074</v>
      </c>
      <c r="D45" s="12">
        <v>1079</v>
      </c>
      <c r="E45" s="11">
        <v>445665153.04</v>
      </c>
      <c r="F45" s="11">
        <v>516346738.21</v>
      </c>
      <c r="G45" s="24">
        <f t="shared" si="3"/>
        <v>414.95824305400373</v>
      </c>
      <c r="H45" s="24">
        <f t="shared" si="4"/>
        <v>478.5419260518999</v>
      </c>
      <c r="I45" s="24">
        <f t="shared" si="5"/>
        <v>15.322911175335108</v>
      </c>
    </row>
    <row r="46" spans="1:9" ht="12.75">
      <c r="A46" s="36">
        <v>43</v>
      </c>
      <c r="B46" s="37" t="s">
        <v>74</v>
      </c>
      <c r="C46" s="12">
        <v>957</v>
      </c>
      <c r="D46" s="12">
        <v>963</v>
      </c>
      <c r="E46" s="11">
        <v>472247896.76</v>
      </c>
      <c r="F46" s="11">
        <v>547661825.56</v>
      </c>
      <c r="G46" s="24">
        <f t="shared" si="3"/>
        <v>493.46697676071057</v>
      </c>
      <c r="H46" s="24">
        <f t="shared" si="4"/>
        <v>568.703868701973</v>
      </c>
      <c r="I46" s="24">
        <f t="shared" si="5"/>
        <v>15.246591055625158</v>
      </c>
    </row>
    <row r="47" spans="1:9" ht="12.75">
      <c r="A47" s="36">
        <v>44</v>
      </c>
      <c r="B47" s="37" t="s">
        <v>46</v>
      </c>
      <c r="C47" s="12">
        <v>1518</v>
      </c>
      <c r="D47" s="12">
        <v>1517</v>
      </c>
      <c r="E47" s="11">
        <v>743350268.86</v>
      </c>
      <c r="F47" s="11">
        <v>855326371.86</v>
      </c>
      <c r="G47" s="24">
        <f t="shared" si="3"/>
        <v>489.69055919631097</v>
      </c>
      <c r="H47" s="24">
        <f t="shared" si="4"/>
        <v>563.8275358338826</v>
      </c>
      <c r="I47" s="24">
        <f t="shared" si="5"/>
        <v>15.139556041114322</v>
      </c>
    </row>
    <row r="48" spans="1:9" ht="12.75">
      <c r="A48" s="36">
        <v>45</v>
      </c>
      <c r="B48" s="37" t="s">
        <v>18</v>
      </c>
      <c r="C48" s="12">
        <v>12197</v>
      </c>
      <c r="D48" s="12">
        <v>12381</v>
      </c>
      <c r="E48" s="11">
        <v>18144462394.8</v>
      </c>
      <c r="F48" s="11">
        <v>21173572429.67</v>
      </c>
      <c r="G48" s="24">
        <f t="shared" si="3"/>
        <v>1487.6168233827989</v>
      </c>
      <c r="H48" s="24">
        <f t="shared" si="4"/>
        <v>1710.1665802172683</v>
      </c>
      <c r="I48" s="24">
        <f t="shared" si="5"/>
        <v>14.960153269065458</v>
      </c>
    </row>
    <row r="49" spans="1:9" ht="12.75">
      <c r="A49" s="36">
        <v>46</v>
      </c>
      <c r="B49" s="37" t="s">
        <v>13</v>
      </c>
      <c r="C49" s="12">
        <v>965</v>
      </c>
      <c r="D49" s="12">
        <v>953</v>
      </c>
      <c r="E49" s="11">
        <v>553712028.71</v>
      </c>
      <c r="F49" s="11">
        <v>626579707.39</v>
      </c>
      <c r="G49" s="24">
        <f t="shared" si="3"/>
        <v>573.7948484041451</v>
      </c>
      <c r="H49" s="24">
        <f t="shared" si="4"/>
        <v>657.4813298950681</v>
      </c>
      <c r="I49" s="24">
        <f t="shared" si="5"/>
        <v>14.584739079424347</v>
      </c>
    </row>
    <row r="50" spans="1:9" ht="12.75">
      <c r="A50" s="36">
        <v>47</v>
      </c>
      <c r="B50" s="37" t="s">
        <v>21</v>
      </c>
      <c r="C50" s="12">
        <v>1183</v>
      </c>
      <c r="D50" s="12">
        <v>1166</v>
      </c>
      <c r="E50" s="11">
        <v>824552596.94</v>
      </c>
      <c r="F50" s="11">
        <v>929667780.48</v>
      </c>
      <c r="G50" s="24">
        <f t="shared" si="3"/>
        <v>697.0013499070161</v>
      </c>
      <c r="H50" s="24">
        <f t="shared" si="4"/>
        <v>797.3137053859348</v>
      </c>
      <c r="I50" s="24">
        <f t="shared" si="5"/>
        <v>14.39198869446967</v>
      </c>
    </row>
    <row r="51" spans="1:9" ht="12.75">
      <c r="A51" s="36">
        <v>48</v>
      </c>
      <c r="B51" s="37" t="s">
        <v>16</v>
      </c>
      <c r="C51" s="12">
        <v>1514</v>
      </c>
      <c r="D51" s="12">
        <v>1499</v>
      </c>
      <c r="E51" s="11">
        <v>943378336.8</v>
      </c>
      <c r="F51" s="11">
        <v>1068171798.06</v>
      </c>
      <c r="G51" s="24">
        <f t="shared" si="3"/>
        <v>623.1032607661823</v>
      </c>
      <c r="H51" s="24">
        <f t="shared" si="4"/>
        <v>712.5895917678451</v>
      </c>
      <c r="I51" s="24">
        <f t="shared" si="5"/>
        <v>14.36139667952121</v>
      </c>
    </row>
    <row r="52" spans="1:9" ht="12.75">
      <c r="A52" s="36">
        <v>49</v>
      </c>
      <c r="B52" s="38" t="s">
        <v>36</v>
      </c>
      <c r="C52" s="12">
        <v>464</v>
      </c>
      <c r="D52" s="12">
        <v>481</v>
      </c>
      <c r="E52" s="11">
        <v>36939596.03</v>
      </c>
      <c r="F52" s="11">
        <v>43569228.6</v>
      </c>
      <c r="G52" s="24">
        <f t="shared" si="3"/>
        <v>79.61119834051725</v>
      </c>
      <c r="H52" s="24">
        <f t="shared" si="4"/>
        <v>90.58051683991684</v>
      </c>
      <c r="I52" s="24">
        <f t="shared" si="5"/>
        <v>13.77861246665455</v>
      </c>
    </row>
    <row r="53" spans="1:9" ht="12.75">
      <c r="A53" s="36">
        <v>50</v>
      </c>
      <c r="B53" s="37" t="s">
        <v>27</v>
      </c>
      <c r="C53" s="12">
        <v>651</v>
      </c>
      <c r="D53" s="12">
        <v>642</v>
      </c>
      <c r="E53" s="11">
        <v>519139410.56</v>
      </c>
      <c r="F53" s="11">
        <v>581447548.39</v>
      </c>
      <c r="G53" s="24">
        <f t="shared" si="3"/>
        <v>797.4491713671275</v>
      </c>
      <c r="H53" s="24">
        <f t="shared" si="4"/>
        <v>905.6815395482865</v>
      </c>
      <c r="I53" s="24">
        <f t="shared" si="5"/>
        <v>13.572321856653025</v>
      </c>
    </row>
    <row r="54" spans="1:9" ht="12.75">
      <c r="A54" s="36">
        <v>51</v>
      </c>
      <c r="B54" s="37" t="s">
        <v>17</v>
      </c>
      <c r="C54" s="12">
        <v>1272</v>
      </c>
      <c r="D54" s="12">
        <v>1271</v>
      </c>
      <c r="E54" s="11">
        <v>877977891.74</v>
      </c>
      <c r="F54" s="11">
        <v>995139154.16</v>
      </c>
      <c r="G54" s="24">
        <f t="shared" si="3"/>
        <v>690.2341916194969</v>
      </c>
      <c r="H54" s="24">
        <f t="shared" si="4"/>
        <v>782.9576350590087</v>
      </c>
      <c r="I54" s="24">
        <f t="shared" si="5"/>
        <v>13.43362072834362</v>
      </c>
    </row>
    <row r="55" spans="1:9" ht="12.75">
      <c r="A55" s="36">
        <v>52</v>
      </c>
      <c r="B55" s="37" t="s">
        <v>69</v>
      </c>
      <c r="C55" s="12">
        <v>2415</v>
      </c>
      <c r="D55" s="12">
        <v>2409</v>
      </c>
      <c r="E55" s="11">
        <v>1448105920.03</v>
      </c>
      <c r="F55" s="11">
        <v>1637815123.81</v>
      </c>
      <c r="G55" s="24">
        <f t="shared" si="3"/>
        <v>599.6297805507246</v>
      </c>
      <c r="H55" s="24">
        <f t="shared" si="4"/>
        <v>679.8734428435035</v>
      </c>
      <c r="I55" s="24">
        <f t="shared" si="5"/>
        <v>13.382200967250135</v>
      </c>
    </row>
    <row r="56" spans="1:9" ht="12.75">
      <c r="A56" s="36">
        <v>53</v>
      </c>
      <c r="B56" s="37" t="s">
        <v>15</v>
      </c>
      <c r="C56" s="12">
        <v>1315</v>
      </c>
      <c r="D56" s="12">
        <v>1297</v>
      </c>
      <c r="E56" s="11">
        <v>895912213.23</v>
      </c>
      <c r="F56" s="11">
        <v>1000854447.4</v>
      </c>
      <c r="G56" s="24">
        <f t="shared" si="3"/>
        <v>681.3020632927756</v>
      </c>
      <c r="H56" s="24">
        <f t="shared" si="4"/>
        <v>771.6688106399383</v>
      </c>
      <c r="I56" s="24">
        <f t="shared" si="5"/>
        <v>13.263829983196374</v>
      </c>
    </row>
    <row r="57" spans="1:9" ht="12.75">
      <c r="A57" s="36">
        <v>54</v>
      </c>
      <c r="B57" s="37" t="s">
        <v>14</v>
      </c>
      <c r="C57" s="12">
        <v>1062</v>
      </c>
      <c r="D57" s="12">
        <v>1040</v>
      </c>
      <c r="E57" s="11">
        <v>761124667.59</v>
      </c>
      <c r="F57" s="11">
        <v>842865557.78</v>
      </c>
      <c r="G57" s="24">
        <f t="shared" si="3"/>
        <v>716.6898941525424</v>
      </c>
      <c r="H57" s="24">
        <f t="shared" si="4"/>
        <v>810.4476517115385</v>
      </c>
      <c r="I57" s="24">
        <f t="shared" si="5"/>
        <v>13.082053803739058</v>
      </c>
    </row>
    <row r="58" spans="1:9" ht="12.75">
      <c r="A58" s="36">
        <v>55</v>
      </c>
      <c r="B58" s="37" t="s">
        <v>8</v>
      </c>
      <c r="C58" s="12">
        <v>1117</v>
      </c>
      <c r="D58" s="12">
        <v>1123</v>
      </c>
      <c r="E58" s="11">
        <v>711289105.24</v>
      </c>
      <c r="F58" s="11">
        <v>808637780.55</v>
      </c>
      <c r="G58" s="24">
        <f t="shared" si="3"/>
        <v>636.7852329811997</v>
      </c>
      <c r="H58" s="24">
        <f t="shared" si="4"/>
        <v>720.0692613980409</v>
      </c>
      <c r="I58" s="24">
        <f t="shared" si="5"/>
        <v>13.078825340678101</v>
      </c>
    </row>
    <row r="59" spans="1:9" ht="12.75">
      <c r="A59" s="36">
        <v>56</v>
      </c>
      <c r="B59" s="37" t="s">
        <v>4</v>
      </c>
      <c r="C59" s="12">
        <v>2331</v>
      </c>
      <c r="D59" s="12">
        <v>2335</v>
      </c>
      <c r="E59" s="11">
        <v>2002949029.24</v>
      </c>
      <c r="F59" s="11">
        <v>2267681482.89</v>
      </c>
      <c r="G59" s="24">
        <f t="shared" si="3"/>
        <v>859.2659928099528</v>
      </c>
      <c r="H59" s="24">
        <f t="shared" si="4"/>
        <v>971.1697999528907</v>
      </c>
      <c r="I59" s="24">
        <f t="shared" si="5"/>
        <v>13.023185844582596</v>
      </c>
    </row>
    <row r="60" spans="1:9" ht="12.75">
      <c r="A60" s="36">
        <v>57</v>
      </c>
      <c r="B60" s="37" t="s">
        <v>72</v>
      </c>
      <c r="C60" s="12">
        <v>1978</v>
      </c>
      <c r="D60" s="12">
        <v>1973</v>
      </c>
      <c r="E60" s="11">
        <v>1014845450.64</v>
      </c>
      <c r="F60" s="11">
        <v>1142791530.53</v>
      </c>
      <c r="G60" s="24">
        <f t="shared" si="3"/>
        <v>513.0664563397371</v>
      </c>
      <c r="H60" s="24">
        <f t="shared" si="4"/>
        <v>579.215170060821</v>
      </c>
      <c r="I60" s="24">
        <f t="shared" si="5"/>
        <v>12.892815911801158</v>
      </c>
    </row>
    <row r="61" spans="1:9" ht="12.75">
      <c r="A61" s="36">
        <v>58</v>
      </c>
      <c r="B61" s="37" t="s">
        <v>25</v>
      </c>
      <c r="C61" s="12">
        <v>766</v>
      </c>
      <c r="D61" s="12">
        <v>757</v>
      </c>
      <c r="E61" s="11">
        <v>402615386.06</v>
      </c>
      <c r="F61" s="11">
        <v>446976006.14</v>
      </c>
      <c r="G61" s="24">
        <f t="shared" si="3"/>
        <v>525.6075536031332</v>
      </c>
      <c r="H61" s="24">
        <f t="shared" si="4"/>
        <v>590.4570754821664</v>
      </c>
      <c r="I61" s="24">
        <f t="shared" si="5"/>
        <v>12.33801177979239</v>
      </c>
    </row>
    <row r="62" spans="1:9" ht="12.75">
      <c r="A62" s="36">
        <v>59</v>
      </c>
      <c r="B62" s="37" t="s">
        <v>54</v>
      </c>
      <c r="C62" s="12">
        <v>2493</v>
      </c>
      <c r="D62" s="12">
        <v>2479</v>
      </c>
      <c r="E62" s="11">
        <v>1705397423.91</v>
      </c>
      <c r="F62" s="11">
        <v>1898813778.17</v>
      </c>
      <c r="G62" s="24">
        <f t="shared" si="3"/>
        <v>684.0743778219014</v>
      </c>
      <c r="H62" s="24">
        <f t="shared" si="4"/>
        <v>765.9595716700283</v>
      </c>
      <c r="I62" s="24">
        <f t="shared" si="5"/>
        <v>11.970217932858418</v>
      </c>
    </row>
    <row r="63" spans="1:9" ht="12.75">
      <c r="A63" s="36">
        <v>60</v>
      </c>
      <c r="B63" s="37" t="s">
        <v>53</v>
      </c>
      <c r="C63" s="12">
        <v>3213</v>
      </c>
      <c r="D63" s="12">
        <v>3203</v>
      </c>
      <c r="E63" s="11">
        <v>2796845169.06</v>
      </c>
      <c r="F63" s="11">
        <v>3121200344.23</v>
      </c>
      <c r="G63" s="24">
        <f t="shared" si="3"/>
        <v>870.4777992717087</v>
      </c>
      <c r="H63" s="24">
        <f t="shared" si="4"/>
        <v>974.4615498688729</v>
      </c>
      <c r="I63" s="24">
        <f t="shared" si="5"/>
        <v>11.94559478531938</v>
      </c>
    </row>
    <row r="64" spans="1:9" ht="12.75">
      <c r="A64" s="36">
        <v>61</v>
      </c>
      <c r="B64" s="37" t="s">
        <v>65</v>
      </c>
      <c r="C64" s="12">
        <v>536</v>
      </c>
      <c r="D64" s="12">
        <v>537</v>
      </c>
      <c r="E64" s="11">
        <v>226834197.63</v>
      </c>
      <c r="F64" s="11">
        <v>253058861.12</v>
      </c>
      <c r="G64" s="24">
        <f t="shared" si="3"/>
        <v>423.1981299067164</v>
      </c>
      <c r="H64" s="24">
        <f t="shared" si="4"/>
        <v>471.245551433892</v>
      </c>
      <c r="I64" s="24">
        <f t="shared" si="5"/>
        <v>11.35341064426878</v>
      </c>
    </row>
    <row r="65" spans="1:9" ht="12.75">
      <c r="A65" s="36">
        <v>62</v>
      </c>
      <c r="B65" s="37" t="s">
        <v>45</v>
      </c>
      <c r="C65" s="12">
        <v>3855</v>
      </c>
      <c r="D65" s="12">
        <v>3885</v>
      </c>
      <c r="E65" s="11">
        <v>3260267156.49</v>
      </c>
      <c r="F65" s="11">
        <v>3647075226.8</v>
      </c>
      <c r="G65" s="24">
        <f t="shared" si="3"/>
        <v>845.7242948093385</v>
      </c>
      <c r="H65" s="24">
        <f t="shared" si="4"/>
        <v>938.7581021364222</v>
      </c>
      <c r="I65" s="24">
        <f t="shared" si="5"/>
        <v>11.000488917970298</v>
      </c>
    </row>
    <row r="66" spans="1:9" ht="12.75">
      <c r="A66" s="36">
        <v>63</v>
      </c>
      <c r="B66" s="37" t="s">
        <v>61</v>
      </c>
      <c r="C66" s="12">
        <v>3498</v>
      </c>
      <c r="D66" s="12">
        <v>3502</v>
      </c>
      <c r="E66" s="11">
        <v>2258640371.95</v>
      </c>
      <c r="F66" s="11">
        <v>2508561567.8</v>
      </c>
      <c r="G66" s="24">
        <f t="shared" si="3"/>
        <v>645.6947890080045</v>
      </c>
      <c r="H66" s="24">
        <f t="shared" si="4"/>
        <v>716.3225493432325</v>
      </c>
      <c r="I66" s="24">
        <f t="shared" si="5"/>
        <v>10.938257755453629</v>
      </c>
    </row>
    <row r="67" spans="1:9" ht="12.75">
      <c r="A67" s="36">
        <v>64</v>
      </c>
      <c r="B67" s="37" t="s">
        <v>80</v>
      </c>
      <c r="C67" s="12">
        <v>488</v>
      </c>
      <c r="D67" s="12">
        <v>487</v>
      </c>
      <c r="E67" s="11">
        <v>542722919.76</v>
      </c>
      <c r="F67" s="11">
        <v>598291590.83</v>
      </c>
      <c r="G67" s="24">
        <f t="shared" si="3"/>
        <v>1112.1371306557378</v>
      </c>
      <c r="H67" s="24">
        <f t="shared" si="4"/>
        <v>1228.5248271663245</v>
      </c>
      <c r="I67" s="24">
        <f t="shared" si="5"/>
        <v>10.465228909492685</v>
      </c>
    </row>
    <row r="68" spans="1:9" ht="12.75">
      <c r="A68" s="36">
        <v>65</v>
      </c>
      <c r="B68" s="37" t="s">
        <v>9</v>
      </c>
      <c r="C68" s="12">
        <v>1158</v>
      </c>
      <c r="D68" s="12">
        <v>1156</v>
      </c>
      <c r="E68" s="11">
        <v>734056914.28</v>
      </c>
      <c r="F68" s="11">
        <v>801884785.57</v>
      </c>
      <c r="G68" s="24">
        <f aca="true" t="shared" si="6" ref="G68:G87">E68/(C68*1000)</f>
        <v>633.900616822107</v>
      </c>
      <c r="H68" s="24">
        <f aca="true" t="shared" si="7" ref="H68:H87">F68/(D68*1000)</f>
        <v>693.6719598356402</v>
      </c>
      <c r="I68" s="24">
        <f aca="true" t="shared" si="8" ref="I68:I87">(H68/G68-1)*100</f>
        <v>9.429134698303487</v>
      </c>
    </row>
    <row r="69" spans="1:9" ht="12.75">
      <c r="A69" s="36">
        <v>66</v>
      </c>
      <c r="B69" s="37" t="s">
        <v>66</v>
      </c>
      <c r="C69" s="12">
        <v>2385</v>
      </c>
      <c r="D69" s="12">
        <v>2366</v>
      </c>
      <c r="E69" s="11">
        <v>1441548098.5</v>
      </c>
      <c r="F69" s="11">
        <v>1556643600.8</v>
      </c>
      <c r="G69" s="24">
        <f t="shared" si="6"/>
        <v>604.4226828092243</v>
      </c>
      <c r="H69" s="24">
        <f t="shared" si="7"/>
        <v>657.9220628909552</v>
      </c>
      <c r="I69" s="24">
        <f t="shared" si="8"/>
        <v>8.851319052600326</v>
      </c>
    </row>
    <row r="70" spans="1:9" ht="12.75">
      <c r="A70" s="36">
        <v>67</v>
      </c>
      <c r="B70" s="37" t="s">
        <v>71</v>
      </c>
      <c r="C70" s="12">
        <v>2747</v>
      </c>
      <c r="D70" s="12">
        <v>2780</v>
      </c>
      <c r="E70" s="11">
        <v>1804064497.28</v>
      </c>
      <c r="F70" s="11">
        <v>1976305850.18</v>
      </c>
      <c r="G70" s="24">
        <f t="shared" si="6"/>
        <v>656.7398970804514</v>
      </c>
      <c r="H70" s="24">
        <f t="shared" si="7"/>
        <v>710.9013849568346</v>
      </c>
      <c r="I70" s="24">
        <f t="shared" si="8"/>
        <v>8.247022621460797</v>
      </c>
    </row>
    <row r="71" spans="1:9" ht="12.75">
      <c r="A71" s="36">
        <v>68</v>
      </c>
      <c r="B71" s="38" t="s">
        <v>34</v>
      </c>
      <c r="C71" s="12">
        <v>4242</v>
      </c>
      <c r="D71" s="12">
        <v>4231</v>
      </c>
      <c r="E71" s="11">
        <v>2581071185.99</v>
      </c>
      <c r="F71" s="11">
        <v>2783091622.94</v>
      </c>
      <c r="G71" s="24">
        <f t="shared" si="6"/>
        <v>608.4561966030174</v>
      </c>
      <c r="H71" s="24">
        <f t="shared" si="7"/>
        <v>657.7857771070669</v>
      </c>
      <c r="I71" s="24">
        <f t="shared" si="8"/>
        <v>8.107334723428616</v>
      </c>
    </row>
    <row r="72" spans="1:9" ht="12.75">
      <c r="A72" s="36">
        <v>69</v>
      </c>
      <c r="B72" s="37" t="s">
        <v>19</v>
      </c>
      <c r="C72" s="12">
        <v>633</v>
      </c>
      <c r="D72" s="12">
        <v>627</v>
      </c>
      <c r="E72" s="11">
        <v>507728781.1</v>
      </c>
      <c r="F72" s="11">
        <v>543435515.14</v>
      </c>
      <c r="G72" s="24">
        <f t="shared" si="6"/>
        <v>802.0991802527647</v>
      </c>
      <c r="H72" s="24">
        <f t="shared" si="7"/>
        <v>866.7233096331738</v>
      </c>
      <c r="I72" s="24">
        <f t="shared" si="8"/>
        <v>8.05687513108344</v>
      </c>
    </row>
    <row r="73" spans="1:9" ht="12.75">
      <c r="A73" s="36">
        <v>70</v>
      </c>
      <c r="B73" s="37" t="s">
        <v>28</v>
      </c>
      <c r="C73" s="12">
        <v>5192</v>
      </c>
      <c r="D73" s="12">
        <v>5282</v>
      </c>
      <c r="E73" s="11">
        <v>7826706891.73</v>
      </c>
      <c r="F73" s="11">
        <v>8584047547.12</v>
      </c>
      <c r="G73" s="24">
        <f t="shared" si="6"/>
        <v>1507.4551024133282</v>
      </c>
      <c r="H73" s="24">
        <f t="shared" si="7"/>
        <v>1625.1509933964408</v>
      </c>
      <c r="I73" s="24">
        <f t="shared" si="8"/>
        <v>7.807588484372752</v>
      </c>
    </row>
    <row r="74" spans="1:9" ht="12.75">
      <c r="A74" s="36">
        <v>71</v>
      </c>
      <c r="B74" s="37" t="s">
        <v>49</v>
      </c>
      <c r="C74" s="12">
        <v>1304</v>
      </c>
      <c r="D74" s="12">
        <v>1292</v>
      </c>
      <c r="E74" s="11">
        <v>958185627.34</v>
      </c>
      <c r="F74" s="11">
        <v>1023411103.55</v>
      </c>
      <c r="G74" s="24">
        <f t="shared" si="6"/>
        <v>734.8049289417178</v>
      </c>
      <c r="H74" s="24">
        <f t="shared" si="7"/>
        <v>792.113857236842</v>
      </c>
      <c r="I74" s="24">
        <f t="shared" si="8"/>
        <v>7.799203031702828</v>
      </c>
    </row>
    <row r="75" spans="1:9" ht="12.75">
      <c r="A75" s="36">
        <v>72</v>
      </c>
      <c r="B75" s="37" t="s">
        <v>62</v>
      </c>
      <c r="C75" s="12">
        <v>214</v>
      </c>
      <c r="D75" s="12">
        <v>217</v>
      </c>
      <c r="E75" s="11">
        <v>91086990.29</v>
      </c>
      <c r="F75" s="11">
        <v>99192105.2</v>
      </c>
      <c r="G75" s="24">
        <f t="shared" si="6"/>
        <v>425.6401415420561</v>
      </c>
      <c r="H75" s="24">
        <f t="shared" si="7"/>
        <v>457.10647557603687</v>
      </c>
      <c r="I75" s="24">
        <f t="shared" si="8"/>
        <v>7.392708291088579</v>
      </c>
    </row>
    <row r="76" spans="1:9" ht="12.75">
      <c r="A76" s="36">
        <v>73</v>
      </c>
      <c r="B76" s="37" t="s">
        <v>12</v>
      </c>
      <c r="C76" s="12">
        <v>1135</v>
      </c>
      <c r="D76" s="12">
        <v>1127</v>
      </c>
      <c r="E76" s="11">
        <v>789210979.02</v>
      </c>
      <c r="F76" s="11">
        <v>841564972.26</v>
      </c>
      <c r="G76" s="24">
        <f t="shared" si="6"/>
        <v>695.3400696211454</v>
      </c>
      <c r="H76" s="24">
        <f t="shared" si="7"/>
        <v>746.7302327063</v>
      </c>
      <c r="I76" s="24">
        <f t="shared" si="8"/>
        <v>7.390651758808375</v>
      </c>
    </row>
    <row r="77" spans="1:9" ht="12.75">
      <c r="A77" s="36">
        <v>74</v>
      </c>
      <c r="B77" s="37" t="s">
        <v>56</v>
      </c>
      <c r="C77" s="12">
        <v>870</v>
      </c>
      <c r="D77" s="12">
        <v>854</v>
      </c>
      <c r="E77" s="11">
        <v>557507951</v>
      </c>
      <c r="F77" s="11">
        <v>587644251.32</v>
      </c>
      <c r="G77" s="24">
        <f t="shared" si="6"/>
        <v>640.8137367816092</v>
      </c>
      <c r="H77" s="24">
        <f t="shared" si="7"/>
        <v>688.1080226229509</v>
      </c>
      <c r="I77" s="24">
        <f t="shared" si="8"/>
        <v>7.3803483175735485</v>
      </c>
    </row>
    <row r="78" spans="1:9" ht="12.75">
      <c r="A78" s="36">
        <v>75</v>
      </c>
      <c r="B78" s="37" t="s">
        <v>51</v>
      </c>
      <c r="C78" s="12">
        <v>2001</v>
      </c>
      <c r="D78" s="12">
        <v>1990</v>
      </c>
      <c r="E78" s="11">
        <v>669678404.23</v>
      </c>
      <c r="F78" s="11">
        <v>710761789.23</v>
      </c>
      <c r="G78" s="24">
        <f t="shared" si="6"/>
        <v>334.6718661819091</v>
      </c>
      <c r="H78" s="24">
        <f t="shared" si="7"/>
        <v>357.16672825628143</v>
      </c>
      <c r="I78" s="24">
        <f t="shared" si="8"/>
        <v>6.7214679055649595</v>
      </c>
    </row>
    <row r="79" spans="1:9" ht="12.75">
      <c r="A79" s="36">
        <v>76</v>
      </c>
      <c r="B79" s="38" t="s">
        <v>31</v>
      </c>
      <c r="C79" s="12">
        <v>5454</v>
      </c>
      <c r="D79" s="12">
        <v>5571</v>
      </c>
      <c r="E79" s="11">
        <v>5012748278.59</v>
      </c>
      <c r="F79" s="11">
        <v>5427908077.97</v>
      </c>
      <c r="G79" s="24">
        <f t="shared" si="6"/>
        <v>919.0957606508985</v>
      </c>
      <c r="H79" s="24">
        <f t="shared" si="7"/>
        <v>974.314858727338</v>
      </c>
      <c r="I79" s="24">
        <f t="shared" si="8"/>
        <v>6.007980935232871</v>
      </c>
    </row>
    <row r="80" spans="1:9" ht="12.75">
      <c r="A80" s="36">
        <v>77</v>
      </c>
      <c r="B80" s="37" t="s">
        <v>23</v>
      </c>
      <c r="C80" s="12">
        <v>969</v>
      </c>
      <c r="D80" s="12">
        <v>986</v>
      </c>
      <c r="E80" s="11">
        <v>889727150.04</v>
      </c>
      <c r="F80" s="11">
        <v>959448217.31</v>
      </c>
      <c r="G80" s="24">
        <f t="shared" si="6"/>
        <v>918.1910733126934</v>
      </c>
      <c r="H80" s="24">
        <f t="shared" si="7"/>
        <v>973.0712143103448</v>
      </c>
      <c r="I80" s="24">
        <f t="shared" si="8"/>
        <v>5.9769848120666325</v>
      </c>
    </row>
    <row r="81" spans="1:9" ht="12.75">
      <c r="A81" s="36">
        <v>78</v>
      </c>
      <c r="B81" s="37" t="s">
        <v>48</v>
      </c>
      <c r="C81" s="12">
        <v>2637</v>
      </c>
      <c r="D81" s="12">
        <v>2632</v>
      </c>
      <c r="E81" s="11">
        <v>2102041448.35</v>
      </c>
      <c r="F81" s="11">
        <v>2201815655.97</v>
      </c>
      <c r="G81" s="24">
        <f t="shared" si="6"/>
        <v>797.1336550436101</v>
      </c>
      <c r="H81" s="24">
        <f t="shared" si="7"/>
        <v>836.5561002925531</v>
      </c>
      <c r="I81" s="24">
        <f t="shared" si="8"/>
        <v>4.945525132392792</v>
      </c>
    </row>
    <row r="82" spans="1:9" ht="12.75">
      <c r="A82" s="36">
        <v>79</v>
      </c>
      <c r="B82" s="37" t="s">
        <v>1</v>
      </c>
      <c r="C82" s="12">
        <v>1548</v>
      </c>
      <c r="D82" s="12">
        <v>1553</v>
      </c>
      <c r="E82" s="11">
        <v>1200807183.73</v>
      </c>
      <c r="F82" s="11">
        <v>1261226661.63</v>
      </c>
      <c r="G82" s="24">
        <f t="shared" si="6"/>
        <v>775.7152349677003</v>
      </c>
      <c r="H82" s="24">
        <f t="shared" si="7"/>
        <v>812.1227698840954</v>
      </c>
      <c r="I82" s="24">
        <f t="shared" si="8"/>
        <v>4.693414964050691</v>
      </c>
    </row>
    <row r="83" spans="1:9" ht="12.75">
      <c r="A83" s="36">
        <v>80</v>
      </c>
      <c r="B83" s="37" t="s">
        <v>70</v>
      </c>
      <c r="C83" s="12">
        <v>2725</v>
      </c>
      <c r="D83" s="12">
        <v>2709</v>
      </c>
      <c r="E83" s="11">
        <v>1435564256.3</v>
      </c>
      <c r="F83" s="11">
        <v>1487332694.6</v>
      </c>
      <c r="G83" s="24">
        <f t="shared" si="6"/>
        <v>526.8125711192661</v>
      </c>
      <c r="H83" s="24">
        <f t="shared" si="7"/>
        <v>549.0338481358434</v>
      </c>
      <c r="I83" s="24">
        <f t="shared" si="8"/>
        <v>4.218061267855866</v>
      </c>
    </row>
    <row r="84" spans="1:9" ht="12.75">
      <c r="A84" s="36">
        <v>81</v>
      </c>
      <c r="B84" s="37" t="s">
        <v>50</v>
      </c>
      <c r="C84" s="12">
        <v>3270</v>
      </c>
      <c r="D84" s="12">
        <v>3248</v>
      </c>
      <c r="E84" s="11">
        <v>3166151536.42</v>
      </c>
      <c r="F84" s="11">
        <v>3275807719.83</v>
      </c>
      <c r="G84" s="24">
        <f t="shared" si="6"/>
        <v>968.2420600672783</v>
      </c>
      <c r="H84" s="24">
        <f t="shared" si="7"/>
        <v>1008.5614900954433</v>
      </c>
      <c r="I84" s="24">
        <f t="shared" si="8"/>
        <v>4.164189069142843</v>
      </c>
    </row>
    <row r="85" spans="1:9" ht="12.75">
      <c r="A85" s="36">
        <v>82</v>
      </c>
      <c r="B85" s="37" t="s">
        <v>22</v>
      </c>
      <c r="C85" s="12">
        <v>1191</v>
      </c>
      <c r="D85" s="12">
        <v>1184</v>
      </c>
      <c r="E85" s="11">
        <v>1115992008.47</v>
      </c>
      <c r="F85" s="11">
        <v>1149101622.06</v>
      </c>
      <c r="G85" s="24">
        <f t="shared" si="6"/>
        <v>937.0209978757347</v>
      </c>
      <c r="H85" s="24">
        <f t="shared" si="7"/>
        <v>970.5250186317567</v>
      </c>
      <c r="I85" s="24">
        <f t="shared" si="8"/>
        <v>3.575589109740007</v>
      </c>
    </row>
    <row r="86" spans="1:9" ht="12.75">
      <c r="A86" s="36">
        <v>83</v>
      </c>
      <c r="B86" s="37" t="s">
        <v>81</v>
      </c>
      <c r="C86" s="12">
        <v>169</v>
      </c>
      <c r="D86" s="12">
        <v>164</v>
      </c>
      <c r="E86" s="11">
        <v>102124527.56</v>
      </c>
      <c r="F86" s="11">
        <v>102623723.34</v>
      </c>
      <c r="G86" s="24">
        <f t="shared" si="6"/>
        <v>604.2871453254438</v>
      </c>
      <c r="H86" s="24">
        <f t="shared" si="7"/>
        <v>625.7544106097561</v>
      </c>
      <c r="I86" s="24">
        <f t="shared" si="8"/>
        <v>3.5524941164768453</v>
      </c>
    </row>
    <row r="87" spans="1:9" ht="12.75">
      <c r="A87" s="36">
        <v>84</v>
      </c>
      <c r="B87" s="37" t="s">
        <v>24</v>
      </c>
      <c r="C87" s="12">
        <v>1776</v>
      </c>
      <c r="D87" s="12">
        <v>1792</v>
      </c>
      <c r="E87" s="11">
        <v>2101347804</v>
      </c>
      <c r="F87" s="11">
        <v>2158074600.37</v>
      </c>
      <c r="G87" s="24">
        <f t="shared" si="6"/>
        <v>1183.191331081081</v>
      </c>
      <c r="H87" s="24">
        <f t="shared" si="7"/>
        <v>1204.2827010993303</v>
      </c>
      <c r="I87" s="24">
        <f t="shared" si="8"/>
        <v>1.7825832106949324</v>
      </c>
    </row>
  </sheetData>
  <sheetProtection/>
  <mergeCells count="6">
    <mergeCell ref="A2:A3"/>
    <mergeCell ref="B2:B3"/>
    <mergeCell ref="C2:D2"/>
    <mergeCell ref="E2:F2"/>
    <mergeCell ref="G2:H2"/>
    <mergeCell ref="I2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pane xSplit="2" ySplit="4" topLeftCell="C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8.875" defaultRowHeight="12.75"/>
  <cols>
    <col min="1" max="1" width="8.875" style="1" customWidth="1"/>
    <col min="2" max="2" width="33.00390625" style="1" customWidth="1"/>
    <col min="3" max="4" width="9.00390625" style="16" customWidth="1"/>
    <col min="5" max="5" width="19.25390625" style="1" customWidth="1"/>
    <col min="6" max="16384" width="8.875" style="1" customWidth="1"/>
  </cols>
  <sheetData>
    <row r="1" spans="2:4" s="2" customFormat="1" ht="12.75">
      <c r="B1" s="3"/>
      <c r="C1" s="3"/>
      <c r="D1" s="3"/>
    </row>
    <row r="2" spans="1:4" ht="20.25" customHeight="1">
      <c r="A2" s="3" t="s">
        <v>112</v>
      </c>
      <c r="B2" s="3"/>
      <c r="C2" s="3"/>
      <c r="D2" s="3"/>
    </row>
    <row r="3" spans="1:5" ht="42.75" customHeight="1">
      <c r="A3" s="51" t="s">
        <v>104</v>
      </c>
      <c r="B3" s="53" t="s">
        <v>85</v>
      </c>
      <c r="C3" s="55" t="s">
        <v>86</v>
      </c>
      <c r="D3" s="56"/>
      <c r="E3" s="57" t="s">
        <v>89</v>
      </c>
    </row>
    <row r="4" spans="1:5" s="3" customFormat="1" ht="75" customHeight="1">
      <c r="A4" s="52"/>
      <c r="B4" s="54"/>
      <c r="C4" s="23">
        <v>2015</v>
      </c>
      <c r="D4" s="23">
        <v>2017</v>
      </c>
      <c r="E4" s="58"/>
    </row>
    <row r="5" spans="1:5" ht="12.75">
      <c r="A5" s="36">
        <v>1</v>
      </c>
      <c r="B5" s="8" t="s">
        <v>33</v>
      </c>
      <c r="C5" s="11">
        <v>334.9968391817311</v>
      </c>
      <c r="D5" s="11">
        <v>421.59740307143454</v>
      </c>
      <c r="E5" s="11">
        <f aca="true" t="shared" si="0" ref="E5:E36">D5-C5</f>
        <v>86.60056388970344</v>
      </c>
    </row>
    <row r="6" spans="1:5" ht="12.75">
      <c r="A6" s="36">
        <v>2</v>
      </c>
      <c r="B6" s="8" t="s">
        <v>29</v>
      </c>
      <c r="C6" s="11">
        <v>285.1478832527449</v>
      </c>
      <c r="D6" s="11">
        <v>365.50109038256096</v>
      </c>
      <c r="E6" s="11">
        <f t="shared" si="0"/>
        <v>80.35320712981604</v>
      </c>
    </row>
    <row r="7" spans="1:5" ht="12.75">
      <c r="A7" s="36">
        <v>3</v>
      </c>
      <c r="B7" s="7" t="s">
        <v>51</v>
      </c>
      <c r="C7" s="11">
        <v>325.90132042408</v>
      </c>
      <c r="D7" s="11">
        <v>359.8598191100132</v>
      </c>
      <c r="E7" s="11">
        <f t="shared" si="0"/>
        <v>33.95849868593319</v>
      </c>
    </row>
    <row r="8" spans="1:5" ht="12.75">
      <c r="A8" s="36">
        <v>4</v>
      </c>
      <c r="B8" s="7" t="s">
        <v>42</v>
      </c>
      <c r="C8" s="11">
        <v>302.1563030481819</v>
      </c>
      <c r="D8" s="11">
        <v>333.15426722012285</v>
      </c>
      <c r="E8" s="11">
        <f t="shared" si="0"/>
        <v>30.997964171940964</v>
      </c>
    </row>
    <row r="9" spans="1:5" ht="12.75">
      <c r="A9" s="36">
        <v>5</v>
      </c>
      <c r="B9" s="7" t="s">
        <v>16</v>
      </c>
      <c r="C9" s="11">
        <v>308.9195165162833</v>
      </c>
      <c r="D9" s="11">
        <v>338.7237955574263</v>
      </c>
      <c r="E9" s="11">
        <f t="shared" si="0"/>
        <v>29.80427904114299</v>
      </c>
    </row>
    <row r="10" spans="1:5" ht="12.75">
      <c r="A10" s="36">
        <v>6</v>
      </c>
      <c r="B10" s="7" t="s">
        <v>76</v>
      </c>
      <c r="C10" s="11">
        <v>388.8194790773483</v>
      </c>
      <c r="D10" s="11">
        <v>416.9517780806415</v>
      </c>
      <c r="E10" s="11">
        <f t="shared" si="0"/>
        <v>28.132299003293156</v>
      </c>
    </row>
    <row r="11" spans="1:5" ht="12.75">
      <c r="A11" s="36">
        <v>7</v>
      </c>
      <c r="B11" s="7" t="s">
        <v>45</v>
      </c>
      <c r="C11" s="11">
        <v>265.9971973901245</v>
      </c>
      <c r="D11" s="11">
        <v>293.13444396618587</v>
      </c>
      <c r="E11" s="11">
        <f t="shared" si="0"/>
        <v>27.137246576061386</v>
      </c>
    </row>
    <row r="12" spans="1:5" ht="12.75">
      <c r="A12" s="36">
        <v>8</v>
      </c>
      <c r="B12" s="7" t="s">
        <v>12</v>
      </c>
      <c r="C12" s="11">
        <v>336.28717266064155</v>
      </c>
      <c r="D12" s="11">
        <v>362.70061249460457</v>
      </c>
      <c r="E12" s="11">
        <f t="shared" si="0"/>
        <v>26.413439833963025</v>
      </c>
    </row>
    <row r="13" spans="1:5" ht="12.75">
      <c r="A13" s="36">
        <v>9</v>
      </c>
      <c r="B13" s="7" t="s">
        <v>48</v>
      </c>
      <c r="C13" s="11">
        <v>283.85351210848006</v>
      </c>
      <c r="D13" s="11">
        <v>309.93974812773166</v>
      </c>
      <c r="E13" s="11">
        <f t="shared" si="0"/>
        <v>26.0862360192516</v>
      </c>
    </row>
    <row r="14" spans="1:5" ht="12.75">
      <c r="A14" s="36">
        <v>10</v>
      </c>
      <c r="B14" s="7" t="s">
        <v>17</v>
      </c>
      <c r="C14" s="11">
        <v>243.4665486188484</v>
      </c>
      <c r="D14" s="11">
        <v>268.58154968950726</v>
      </c>
      <c r="E14" s="11">
        <f t="shared" si="0"/>
        <v>25.11500107065885</v>
      </c>
    </row>
    <row r="15" spans="1:5" ht="25.5">
      <c r="A15" s="36">
        <v>11</v>
      </c>
      <c r="B15" s="8" t="s">
        <v>39</v>
      </c>
      <c r="C15" s="11">
        <v>261.7652494065134</v>
      </c>
      <c r="D15" s="11">
        <v>285.5856625922443</v>
      </c>
      <c r="E15" s="11">
        <f t="shared" si="0"/>
        <v>23.8204131857309</v>
      </c>
    </row>
    <row r="16" spans="1:5" ht="12.75">
      <c r="A16" s="36">
        <v>12</v>
      </c>
      <c r="B16" s="7" t="s">
        <v>15</v>
      </c>
      <c r="C16" s="11">
        <v>378.8348298055238</v>
      </c>
      <c r="D16" s="11">
        <v>401.95629380706896</v>
      </c>
      <c r="E16" s="11">
        <f t="shared" si="0"/>
        <v>23.121464001545178</v>
      </c>
    </row>
    <row r="17" spans="1:5" ht="12.75">
      <c r="A17" s="36">
        <v>13</v>
      </c>
      <c r="B17" s="7" t="s">
        <v>24</v>
      </c>
      <c r="C17" s="11">
        <v>298.44747339304564</v>
      </c>
      <c r="D17" s="11">
        <v>320.87080555137436</v>
      </c>
      <c r="E17" s="11">
        <f t="shared" si="0"/>
        <v>22.42333215832872</v>
      </c>
    </row>
    <row r="18" spans="1:5" ht="12.75">
      <c r="A18" s="36">
        <v>14</v>
      </c>
      <c r="B18" s="7" t="s">
        <v>6</v>
      </c>
      <c r="C18" s="11">
        <v>314.51344541809937</v>
      </c>
      <c r="D18" s="11">
        <v>336.89293213420643</v>
      </c>
      <c r="E18" s="11">
        <f t="shared" si="0"/>
        <v>22.379486716107067</v>
      </c>
    </row>
    <row r="19" spans="1:5" ht="12.75">
      <c r="A19" s="36">
        <v>15</v>
      </c>
      <c r="B19" s="7" t="s">
        <v>20</v>
      </c>
      <c r="C19" s="11">
        <v>290.62805338588026</v>
      </c>
      <c r="D19" s="11">
        <v>312.1726285341846</v>
      </c>
      <c r="E19" s="11">
        <f t="shared" si="0"/>
        <v>21.544575148304318</v>
      </c>
    </row>
    <row r="20" spans="1:5" ht="12.75">
      <c r="A20" s="36">
        <v>16</v>
      </c>
      <c r="B20" s="7" t="s">
        <v>7</v>
      </c>
      <c r="C20" s="11">
        <v>279.2744396215642</v>
      </c>
      <c r="D20" s="11">
        <v>300.12279856372317</v>
      </c>
      <c r="E20" s="11">
        <f t="shared" si="0"/>
        <v>20.84835894215894</v>
      </c>
    </row>
    <row r="21" spans="1:5" ht="25.5">
      <c r="A21" s="36">
        <v>17</v>
      </c>
      <c r="B21" s="8" t="s">
        <v>37</v>
      </c>
      <c r="C21" s="11">
        <v>223.2225508961197</v>
      </c>
      <c r="D21" s="11">
        <v>243.4601046752803</v>
      </c>
      <c r="E21" s="11">
        <f t="shared" si="0"/>
        <v>20.237553779160578</v>
      </c>
    </row>
    <row r="22" spans="1:5" ht="12.75">
      <c r="A22" s="36">
        <v>18</v>
      </c>
      <c r="B22" s="7" t="s">
        <v>14</v>
      </c>
      <c r="C22" s="11">
        <v>281.96323340409936</v>
      </c>
      <c r="D22" s="11">
        <v>302.0287758793892</v>
      </c>
      <c r="E22" s="11">
        <f t="shared" si="0"/>
        <v>20.065542475289817</v>
      </c>
    </row>
    <row r="23" spans="1:5" ht="12.75">
      <c r="A23" s="36">
        <v>19</v>
      </c>
      <c r="B23" s="7" t="s">
        <v>5</v>
      </c>
      <c r="C23" s="11">
        <v>249.21198137887234</v>
      </c>
      <c r="D23" s="11">
        <v>269.2525280400544</v>
      </c>
      <c r="E23" s="11">
        <f t="shared" si="0"/>
        <v>20.040546661182077</v>
      </c>
    </row>
    <row r="24" spans="1:5" ht="12.75">
      <c r="A24" s="36">
        <v>20</v>
      </c>
      <c r="B24" s="7" t="s">
        <v>1</v>
      </c>
      <c r="C24" s="11">
        <v>308.8234819606074</v>
      </c>
      <c r="D24" s="11">
        <v>328.73706634598386</v>
      </c>
      <c r="E24" s="11">
        <f t="shared" si="0"/>
        <v>19.913584385376453</v>
      </c>
    </row>
    <row r="25" spans="1:5" ht="12.75">
      <c r="A25" s="36">
        <v>21</v>
      </c>
      <c r="B25" s="7" t="s">
        <v>21</v>
      </c>
      <c r="C25" s="11">
        <v>259.3990439296519</v>
      </c>
      <c r="D25" s="11">
        <v>278.44164120894726</v>
      </c>
      <c r="E25" s="11">
        <f t="shared" si="0"/>
        <v>19.042597279295364</v>
      </c>
    </row>
    <row r="26" spans="1:5" ht="12.75">
      <c r="A26" s="36">
        <v>22</v>
      </c>
      <c r="B26" s="8" t="s">
        <v>34</v>
      </c>
      <c r="C26" s="11">
        <v>297.55333415180047</v>
      </c>
      <c r="D26" s="11">
        <v>316.3352554143249</v>
      </c>
      <c r="E26" s="11">
        <f t="shared" si="0"/>
        <v>18.781921262524406</v>
      </c>
    </row>
    <row r="27" spans="1:5" ht="12.75">
      <c r="A27" s="36">
        <v>23</v>
      </c>
      <c r="B27" s="8" t="s">
        <v>32</v>
      </c>
      <c r="C27" s="11">
        <v>254.1643939282257</v>
      </c>
      <c r="D27" s="11">
        <v>272.3734872946516</v>
      </c>
      <c r="E27" s="11">
        <f t="shared" si="0"/>
        <v>18.20909336642592</v>
      </c>
    </row>
    <row r="28" spans="1:5" ht="12.75">
      <c r="A28" s="36">
        <v>24</v>
      </c>
      <c r="B28" s="7" t="s">
        <v>8</v>
      </c>
      <c r="C28" s="11">
        <v>304.5516423285943</v>
      </c>
      <c r="D28" s="11">
        <v>322.3711740191269</v>
      </c>
      <c r="E28" s="11">
        <f t="shared" si="0"/>
        <v>17.819531690532585</v>
      </c>
    </row>
    <row r="29" spans="1:5" ht="12.75">
      <c r="A29" s="36">
        <v>25</v>
      </c>
      <c r="B29" s="7" t="s">
        <v>26</v>
      </c>
      <c r="C29" s="11">
        <v>294.3886219588657</v>
      </c>
      <c r="D29" s="11">
        <v>312.0178787903778</v>
      </c>
      <c r="E29" s="11">
        <f t="shared" si="0"/>
        <v>17.629256831512066</v>
      </c>
    </row>
    <row r="30" spans="1:5" ht="12.75">
      <c r="A30" s="36">
        <v>26</v>
      </c>
      <c r="B30" s="7" t="s">
        <v>55</v>
      </c>
      <c r="C30" s="11">
        <v>263.20841139629056</v>
      </c>
      <c r="D30" s="11">
        <v>280.6748675467728</v>
      </c>
      <c r="E30" s="11">
        <f t="shared" si="0"/>
        <v>17.46645615048226</v>
      </c>
    </row>
    <row r="31" spans="1:5" ht="12.75">
      <c r="A31" s="36">
        <v>27</v>
      </c>
      <c r="B31" s="7" t="s">
        <v>27</v>
      </c>
      <c r="C31" s="11">
        <v>375.9798834887796</v>
      </c>
      <c r="D31" s="11">
        <v>393.0765120080473</v>
      </c>
      <c r="E31" s="11">
        <f t="shared" si="0"/>
        <v>17.09662851926771</v>
      </c>
    </row>
    <row r="32" spans="1:5" ht="12.75">
      <c r="A32" s="36">
        <v>28</v>
      </c>
      <c r="B32" s="7" t="s">
        <v>79</v>
      </c>
      <c r="C32" s="11">
        <v>350.2717484190737</v>
      </c>
      <c r="D32" s="11">
        <v>367.0787878787879</v>
      </c>
      <c r="E32" s="11">
        <f t="shared" si="0"/>
        <v>16.807039459714247</v>
      </c>
    </row>
    <row r="33" spans="1:5" ht="12.75">
      <c r="A33" s="36">
        <v>29</v>
      </c>
      <c r="B33" s="7" t="s">
        <v>57</v>
      </c>
      <c r="C33" s="11">
        <v>353.6859583704286</v>
      </c>
      <c r="D33" s="11">
        <v>370.4592355983999</v>
      </c>
      <c r="E33" s="11">
        <f t="shared" si="0"/>
        <v>16.773277227971334</v>
      </c>
    </row>
    <row r="34" spans="1:5" ht="12.75">
      <c r="A34" s="36">
        <v>30</v>
      </c>
      <c r="B34" s="7" t="s">
        <v>22</v>
      </c>
      <c r="C34" s="11">
        <v>303.50100197026086</v>
      </c>
      <c r="D34" s="11">
        <v>320.2447908433743</v>
      </c>
      <c r="E34" s="11">
        <f t="shared" si="0"/>
        <v>16.74378887311343</v>
      </c>
    </row>
    <row r="35" spans="1:5" ht="12.75">
      <c r="A35" s="36">
        <v>31</v>
      </c>
      <c r="B35" s="7" t="s">
        <v>43</v>
      </c>
      <c r="C35" s="11">
        <v>222.89502691542782</v>
      </c>
      <c r="D35" s="11">
        <v>239.4862518726125</v>
      </c>
      <c r="E35" s="11">
        <f t="shared" si="0"/>
        <v>16.591224957184693</v>
      </c>
    </row>
    <row r="36" spans="1:5" ht="12.75">
      <c r="A36" s="36">
        <v>32</v>
      </c>
      <c r="B36" s="8" t="s">
        <v>84</v>
      </c>
      <c r="C36" s="11">
        <v>182.05449777676432</v>
      </c>
      <c r="D36" s="11">
        <v>198.39756684370602</v>
      </c>
      <c r="E36" s="11">
        <f t="shared" si="0"/>
        <v>16.343069066941695</v>
      </c>
    </row>
    <row r="37" spans="1:5" ht="12.75">
      <c r="A37" s="36">
        <v>33</v>
      </c>
      <c r="B37" s="8" t="s">
        <v>31</v>
      </c>
      <c r="C37" s="11">
        <v>300.7890465611824</v>
      </c>
      <c r="D37" s="11">
        <v>317.02569572387836</v>
      </c>
      <c r="E37" s="11">
        <f aca="true" t="shared" si="1" ref="E37:E68">D37-C37</f>
        <v>16.236649162695983</v>
      </c>
    </row>
    <row r="38" spans="1:5" ht="12.75">
      <c r="A38" s="36">
        <v>34</v>
      </c>
      <c r="B38" s="7" t="s">
        <v>50</v>
      </c>
      <c r="C38" s="11">
        <v>305.33181736580696</v>
      </c>
      <c r="D38" s="11">
        <v>321.5116444429056</v>
      </c>
      <c r="E38" s="11">
        <f t="shared" si="1"/>
        <v>16.17982707709865</v>
      </c>
    </row>
    <row r="39" spans="1:5" ht="12.75">
      <c r="A39" s="36">
        <v>35</v>
      </c>
      <c r="B39" s="9" t="s">
        <v>0</v>
      </c>
      <c r="C39" s="18">
        <v>288.81488946484</v>
      </c>
      <c r="D39" s="18">
        <v>304.96243958724534</v>
      </c>
      <c r="E39" s="11">
        <f t="shared" si="1"/>
        <v>16.147550122405335</v>
      </c>
    </row>
    <row r="40" spans="1:5" ht="12.75">
      <c r="A40" s="36">
        <v>36</v>
      </c>
      <c r="B40" s="7" t="s">
        <v>77</v>
      </c>
      <c r="C40" s="11">
        <v>245.55004836496428</v>
      </c>
      <c r="D40" s="11">
        <v>261.47611981893095</v>
      </c>
      <c r="E40" s="11">
        <f t="shared" si="1"/>
        <v>15.92607145396667</v>
      </c>
    </row>
    <row r="41" spans="1:5" ht="12.75">
      <c r="A41" s="36">
        <v>37</v>
      </c>
      <c r="B41" s="7" t="s">
        <v>2</v>
      </c>
      <c r="C41" s="11">
        <v>192.61967092484167</v>
      </c>
      <c r="D41" s="11">
        <v>208.44619592505484</v>
      </c>
      <c r="E41" s="11">
        <f t="shared" si="1"/>
        <v>15.826525000213167</v>
      </c>
    </row>
    <row r="42" spans="1:5" ht="12.75">
      <c r="A42" s="36">
        <v>38</v>
      </c>
      <c r="B42" s="7" t="s">
        <v>18</v>
      </c>
      <c r="C42" s="11">
        <v>291.0330523495936</v>
      </c>
      <c r="D42" s="11">
        <v>306.5063439775753</v>
      </c>
      <c r="E42" s="11">
        <f t="shared" si="1"/>
        <v>15.473291627981666</v>
      </c>
    </row>
    <row r="43" spans="1:5" ht="12.75">
      <c r="A43" s="36">
        <v>39</v>
      </c>
      <c r="B43" s="7" t="s">
        <v>66</v>
      </c>
      <c r="C43" s="11">
        <v>276.2191478797977</v>
      </c>
      <c r="D43" s="11">
        <v>291.5028797703842</v>
      </c>
      <c r="E43" s="11">
        <f t="shared" si="1"/>
        <v>15.283731890586523</v>
      </c>
    </row>
    <row r="44" spans="1:5" ht="12.75">
      <c r="A44" s="36">
        <v>40</v>
      </c>
      <c r="B44" s="7" t="s">
        <v>46</v>
      </c>
      <c r="C44" s="11">
        <v>289.69897254021623</v>
      </c>
      <c r="D44" s="11">
        <v>304.8633174914491</v>
      </c>
      <c r="E44" s="11">
        <f t="shared" si="1"/>
        <v>15.164344951232863</v>
      </c>
    </row>
    <row r="45" spans="1:5" ht="12.75">
      <c r="A45" s="36">
        <v>41</v>
      </c>
      <c r="B45" s="8" t="s">
        <v>30</v>
      </c>
      <c r="C45" s="11">
        <v>290.8285668178803</v>
      </c>
      <c r="D45" s="11">
        <v>305.05464976941795</v>
      </c>
      <c r="E45" s="11">
        <f t="shared" si="1"/>
        <v>14.226082951537649</v>
      </c>
    </row>
    <row r="46" spans="1:5" ht="12.75">
      <c r="A46" s="36">
        <v>42</v>
      </c>
      <c r="B46" s="8" t="s">
        <v>35</v>
      </c>
      <c r="C46" s="11">
        <v>172.05806132630596</v>
      </c>
      <c r="D46" s="11">
        <v>185.9976230210606</v>
      </c>
      <c r="E46" s="11">
        <f t="shared" si="1"/>
        <v>13.939561694754644</v>
      </c>
    </row>
    <row r="47" spans="1:5" ht="12.75">
      <c r="A47" s="36">
        <v>43</v>
      </c>
      <c r="B47" s="7" t="s">
        <v>44</v>
      </c>
      <c r="C47" s="11">
        <v>260.06757124952316</v>
      </c>
      <c r="D47" s="11">
        <v>273.7139273832127</v>
      </c>
      <c r="E47" s="11">
        <f t="shared" si="1"/>
        <v>13.646356133689551</v>
      </c>
    </row>
    <row r="48" spans="1:5" ht="12.75">
      <c r="A48" s="36">
        <v>44</v>
      </c>
      <c r="B48" s="7" t="s">
        <v>71</v>
      </c>
      <c r="C48" s="11">
        <v>314.95814653438384</v>
      </c>
      <c r="D48" s="11">
        <v>328.24769324816833</v>
      </c>
      <c r="E48" s="11">
        <f t="shared" si="1"/>
        <v>13.289546713784489</v>
      </c>
    </row>
    <row r="49" spans="1:5" ht="12.75">
      <c r="A49" s="36">
        <v>45</v>
      </c>
      <c r="B49" s="7" t="s">
        <v>56</v>
      </c>
      <c r="C49" s="11">
        <v>308.0793140929492</v>
      </c>
      <c r="D49" s="11">
        <v>321.00042928250696</v>
      </c>
      <c r="E49" s="11">
        <f t="shared" si="1"/>
        <v>12.921115189557781</v>
      </c>
    </row>
    <row r="50" spans="1:5" ht="12.75">
      <c r="A50" s="36">
        <v>46</v>
      </c>
      <c r="B50" s="7" t="s">
        <v>25</v>
      </c>
      <c r="C50" s="11">
        <v>300.0507626864086</v>
      </c>
      <c r="D50" s="11">
        <v>312.8795341637171</v>
      </c>
      <c r="E50" s="11">
        <f t="shared" si="1"/>
        <v>12.828771477308521</v>
      </c>
    </row>
    <row r="51" spans="1:5" ht="12.75">
      <c r="A51" s="36">
        <v>47</v>
      </c>
      <c r="B51" s="8" t="s">
        <v>40</v>
      </c>
      <c r="C51" s="11">
        <v>153.0563157023099</v>
      </c>
      <c r="D51" s="11">
        <v>165.69933267536513</v>
      </c>
      <c r="E51" s="11">
        <f t="shared" si="1"/>
        <v>12.64301697305524</v>
      </c>
    </row>
    <row r="52" spans="1:5" ht="12.75">
      <c r="A52" s="36">
        <v>48</v>
      </c>
      <c r="B52" s="7" t="s">
        <v>9</v>
      </c>
      <c r="C52" s="11">
        <v>310.0656975662923</v>
      </c>
      <c r="D52" s="11">
        <v>322.49202610743674</v>
      </c>
      <c r="E52" s="11">
        <f t="shared" si="1"/>
        <v>12.426328541144471</v>
      </c>
    </row>
    <row r="53" spans="1:5" ht="12.75">
      <c r="A53" s="36">
        <v>49</v>
      </c>
      <c r="B53" s="7" t="s">
        <v>67</v>
      </c>
      <c r="C53" s="11">
        <v>253.63996848424165</v>
      </c>
      <c r="D53" s="11">
        <v>265.4051589673115</v>
      </c>
      <c r="E53" s="11">
        <f t="shared" si="1"/>
        <v>11.76519048306983</v>
      </c>
    </row>
    <row r="54" spans="1:5" ht="12.75">
      <c r="A54" s="36">
        <v>50</v>
      </c>
      <c r="B54" s="7" t="s">
        <v>70</v>
      </c>
      <c r="C54" s="11">
        <v>257.5037465368456</v>
      </c>
      <c r="D54" s="11">
        <v>269.1304134873552</v>
      </c>
      <c r="E54" s="11">
        <f t="shared" si="1"/>
        <v>11.626666950509616</v>
      </c>
    </row>
    <row r="55" spans="1:5" ht="12.75">
      <c r="A55" s="36">
        <v>51</v>
      </c>
      <c r="B55" s="8" t="s">
        <v>41</v>
      </c>
      <c r="C55" s="11">
        <v>276.8994387175952</v>
      </c>
      <c r="D55" s="11">
        <v>288.48576278656304</v>
      </c>
      <c r="E55" s="11">
        <f t="shared" si="1"/>
        <v>11.586324068967826</v>
      </c>
    </row>
    <row r="56" spans="1:5" ht="12.75">
      <c r="A56" s="36">
        <v>52</v>
      </c>
      <c r="B56" s="8" t="s">
        <v>36</v>
      </c>
      <c r="C56" s="11">
        <v>158.80128448895087</v>
      </c>
      <c r="D56" s="11">
        <v>170.23548897580335</v>
      </c>
      <c r="E56" s="11">
        <f t="shared" si="1"/>
        <v>11.43420448685248</v>
      </c>
    </row>
    <row r="57" spans="1:5" ht="12.75">
      <c r="A57" s="36">
        <v>53</v>
      </c>
      <c r="B57" s="7" t="s">
        <v>58</v>
      </c>
      <c r="C57" s="11">
        <v>310.4744573909007</v>
      </c>
      <c r="D57" s="11">
        <v>321.7994897884556</v>
      </c>
      <c r="E57" s="11">
        <f t="shared" si="1"/>
        <v>11.325032397554935</v>
      </c>
    </row>
    <row r="58" spans="1:5" ht="12.75">
      <c r="A58" s="36">
        <v>54</v>
      </c>
      <c r="B58" s="7" t="s">
        <v>49</v>
      </c>
      <c r="C58" s="11">
        <v>257.92277005115045</v>
      </c>
      <c r="D58" s="11">
        <v>269.0587501947951</v>
      </c>
      <c r="E58" s="11">
        <f t="shared" si="1"/>
        <v>11.135980143644645</v>
      </c>
    </row>
    <row r="59" spans="1:5" ht="12.75">
      <c r="A59" s="36">
        <v>55</v>
      </c>
      <c r="B59" s="7" t="s">
        <v>52</v>
      </c>
      <c r="C59" s="11">
        <v>300.6069496626327</v>
      </c>
      <c r="D59" s="11">
        <v>311.63146270598014</v>
      </c>
      <c r="E59" s="11">
        <f t="shared" si="1"/>
        <v>11.02451304334744</v>
      </c>
    </row>
    <row r="60" spans="1:5" ht="12.75">
      <c r="A60" s="36">
        <v>56</v>
      </c>
      <c r="B60" s="7" t="s">
        <v>61</v>
      </c>
      <c r="C60" s="11">
        <v>300.297312191514</v>
      </c>
      <c r="D60" s="11">
        <v>311.2768199178868</v>
      </c>
      <c r="E60" s="11">
        <f t="shared" si="1"/>
        <v>10.979507726372844</v>
      </c>
    </row>
    <row r="61" spans="1:5" ht="12.75">
      <c r="A61" s="36">
        <v>57</v>
      </c>
      <c r="B61" s="7" t="s">
        <v>65</v>
      </c>
      <c r="C61" s="11">
        <v>318.0070346965542</v>
      </c>
      <c r="D61" s="11">
        <v>328.80291177587065</v>
      </c>
      <c r="E61" s="11">
        <f t="shared" si="1"/>
        <v>10.795877079316483</v>
      </c>
    </row>
    <row r="62" spans="1:5" ht="12.75">
      <c r="A62" s="36">
        <v>58</v>
      </c>
      <c r="B62" s="7" t="s">
        <v>82</v>
      </c>
      <c r="C62" s="11">
        <v>100.19940179461616</v>
      </c>
      <c r="D62" s="11">
        <v>110.80887616320686</v>
      </c>
      <c r="E62" s="11">
        <f t="shared" si="1"/>
        <v>10.609474368590696</v>
      </c>
    </row>
    <row r="63" spans="1:5" ht="12.75">
      <c r="A63" s="36">
        <v>59</v>
      </c>
      <c r="B63" s="7" t="s">
        <v>19</v>
      </c>
      <c r="C63" s="11">
        <v>370.01068642411286</v>
      </c>
      <c r="D63" s="11">
        <v>380.2738608010822</v>
      </c>
      <c r="E63" s="11">
        <f t="shared" si="1"/>
        <v>10.263174376969346</v>
      </c>
    </row>
    <row r="64" spans="1:5" ht="12.75">
      <c r="A64" s="36">
        <v>60</v>
      </c>
      <c r="B64" s="7" t="s">
        <v>63</v>
      </c>
      <c r="C64" s="11">
        <v>243.2786257754649</v>
      </c>
      <c r="D64" s="11">
        <v>253.07299440535297</v>
      </c>
      <c r="E64" s="11">
        <f t="shared" si="1"/>
        <v>9.794368629888083</v>
      </c>
    </row>
    <row r="65" spans="1:5" ht="13.5" customHeight="1">
      <c r="A65" s="36">
        <v>61</v>
      </c>
      <c r="B65" s="8" t="s">
        <v>38</v>
      </c>
      <c r="C65" s="11">
        <v>201.40200206579317</v>
      </c>
      <c r="D65" s="11">
        <v>210.81157629126113</v>
      </c>
      <c r="E65" s="11">
        <f t="shared" si="1"/>
        <v>9.409574225467964</v>
      </c>
    </row>
    <row r="66" spans="1:5" ht="12.75">
      <c r="A66" s="36">
        <v>62</v>
      </c>
      <c r="B66" s="7" t="s">
        <v>75</v>
      </c>
      <c r="C66" s="11">
        <v>486.90915758326804</v>
      </c>
      <c r="D66" s="11">
        <v>495.50601106799826</v>
      </c>
      <c r="E66" s="11">
        <f t="shared" si="1"/>
        <v>8.596853484730218</v>
      </c>
    </row>
    <row r="67" spans="1:5" ht="12.75">
      <c r="A67" s="36">
        <v>63</v>
      </c>
      <c r="B67" s="7" t="s">
        <v>4</v>
      </c>
      <c r="C67" s="11">
        <v>326.14933170616325</v>
      </c>
      <c r="D67" s="11">
        <v>334.73217026501584</v>
      </c>
      <c r="E67" s="11">
        <f t="shared" si="1"/>
        <v>8.582838558852586</v>
      </c>
    </row>
    <row r="68" spans="1:5" ht="12.75">
      <c r="A68" s="36">
        <v>64</v>
      </c>
      <c r="B68" s="7" t="s">
        <v>64</v>
      </c>
      <c r="C68" s="11">
        <v>135.08297098234092</v>
      </c>
      <c r="D68" s="11">
        <v>143.26626181214377</v>
      </c>
      <c r="E68" s="11">
        <f t="shared" si="1"/>
        <v>8.183290829802843</v>
      </c>
    </row>
    <row r="69" spans="1:5" ht="25.5">
      <c r="A69" s="36">
        <v>65</v>
      </c>
      <c r="B69" s="8" t="s">
        <v>59</v>
      </c>
      <c r="C69" s="11">
        <v>328.698659674771</v>
      </c>
      <c r="D69" s="11">
        <v>335.4359246426763</v>
      </c>
      <c r="E69" s="11">
        <f aca="true" t="shared" si="2" ref="E69:E88">D69-C69</f>
        <v>6.737264967905276</v>
      </c>
    </row>
    <row r="70" spans="1:5" ht="12.75">
      <c r="A70" s="36">
        <v>66</v>
      </c>
      <c r="B70" s="7" t="s">
        <v>73</v>
      </c>
      <c r="C70" s="11">
        <v>269.70571767356046</v>
      </c>
      <c r="D70" s="11">
        <v>275.8865419298337</v>
      </c>
      <c r="E70" s="11">
        <f t="shared" si="2"/>
        <v>6.18082425627324</v>
      </c>
    </row>
    <row r="71" spans="1:5" ht="12.75">
      <c r="A71" s="36">
        <v>67</v>
      </c>
      <c r="B71" s="7" t="s">
        <v>81</v>
      </c>
      <c r="C71" s="11">
        <v>213.03117852413627</v>
      </c>
      <c r="D71" s="11">
        <v>218.57630213634877</v>
      </c>
      <c r="E71" s="11">
        <f t="shared" si="2"/>
        <v>5.545123612212507</v>
      </c>
    </row>
    <row r="72" spans="1:5" ht="12.75">
      <c r="A72" s="36">
        <v>68</v>
      </c>
      <c r="B72" s="7" t="s">
        <v>47</v>
      </c>
      <c r="C72" s="11">
        <v>208.2367035066617</v>
      </c>
      <c r="D72" s="11">
        <v>213.49490726782008</v>
      </c>
      <c r="E72" s="11">
        <f t="shared" si="2"/>
        <v>5.25820376115837</v>
      </c>
    </row>
    <row r="73" spans="1:5" ht="12.75">
      <c r="A73" s="36">
        <v>69</v>
      </c>
      <c r="B73" s="7" t="s">
        <v>28</v>
      </c>
      <c r="C73" s="11">
        <v>296.362727333132</v>
      </c>
      <c r="D73" s="11">
        <v>301.41363568055664</v>
      </c>
      <c r="E73" s="11">
        <f t="shared" si="2"/>
        <v>5.050908347424638</v>
      </c>
    </row>
    <row r="74" spans="1:5" ht="12.75">
      <c r="A74" s="36">
        <v>70</v>
      </c>
      <c r="B74" s="7" t="s">
        <v>13</v>
      </c>
      <c r="C74" s="11">
        <v>241.03002018584323</v>
      </c>
      <c r="D74" s="11">
        <v>245.3094548327627</v>
      </c>
      <c r="E74" s="11">
        <f t="shared" si="2"/>
        <v>4.279434646919469</v>
      </c>
    </row>
    <row r="75" spans="1:5" ht="12.75">
      <c r="A75" s="36">
        <v>71</v>
      </c>
      <c r="B75" s="7" t="s">
        <v>10</v>
      </c>
      <c r="C75" s="11">
        <v>336.84834841015424</v>
      </c>
      <c r="D75" s="11">
        <v>341.04003030779927</v>
      </c>
      <c r="E75" s="11">
        <f t="shared" si="2"/>
        <v>4.191681897645026</v>
      </c>
    </row>
    <row r="76" spans="1:5" ht="12.75">
      <c r="A76" s="36">
        <v>72</v>
      </c>
      <c r="B76" s="7" t="s">
        <v>62</v>
      </c>
      <c r="C76" s="11">
        <v>253.77329127625276</v>
      </c>
      <c r="D76" s="11">
        <v>257.3759740229959</v>
      </c>
      <c r="E76" s="11">
        <f t="shared" si="2"/>
        <v>3.6026827467431133</v>
      </c>
    </row>
    <row r="77" spans="1:5" ht="12.75">
      <c r="A77" s="36">
        <v>73</v>
      </c>
      <c r="B77" s="7" t="s">
        <v>74</v>
      </c>
      <c r="C77" s="11">
        <v>226.55033207448886</v>
      </c>
      <c r="D77" s="11">
        <v>229.4680228819852</v>
      </c>
      <c r="E77" s="11">
        <f t="shared" si="2"/>
        <v>2.917690807496342</v>
      </c>
    </row>
    <row r="78" spans="1:5" ht="12.75">
      <c r="A78" s="36">
        <v>74</v>
      </c>
      <c r="B78" s="7" t="s">
        <v>53</v>
      </c>
      <c r="C78" s="11">
        <v>295.9828538881011</v>
      </c>
      <c r="D78" s="11">
        <v>298.6005526137037</v>
      </c>
      <c r="E78" s="11">
        <f t="shared" si="2"/>
        <v>2.6176987256026223</v>
      </c>
    </row>
    <row r="79" spans="1:5" ht="12.75">
      <c r="A79" s="36">
        <v>75</v>
      </c>
      <c r="B79" s="7" t="s">
        <v>54</v>
      </c>
      <c r="C79" s="11">
        <v>317.7953185284322</v>
      </c>
      <c r="D79" s="11">
        <v>319.54313515260293</v>
      </c>
      <c r="E79" s="11">
        <f t="shared" si="2"/>
        <v>1.7478166241707527</v>
      </c>
    </row>
    <row r="80" spans="1:5" ht="12.75">
      <c r="A80" s="36">
        <v>76</v>
      </c>
      <c r="B80" s="7" t="s">
        <v>11</v>
      </c>
      <c r="C80" s="11">
        <v>317.81627440416366</v>
      </c>
      <c r="D80" s="11">
        <v>318.38845353759</v>
      </c>
      <c r="E80" s="11">
        <f t="shared" si="2"/>
        <v>0.5721791334263457</v>
      </c>
    </row>
    <row r="81" spans="1:5" ht="12.75">
      <c r="A81" s="36">
        <v>77</v>
      </c>
      <c r="B81" s="7" t="s">
        <v>72</v>
      </c>
      <c r="C81" s="11">
        <v>273.7043835297806</v>
      </c>
      <c r="D81" s="11">
        <v>272.75617440506386</v>
      </c>
      <c r="E81" s="11">
        <f t="shared" si="2"/>
        <v>-0.9482091247167546</v>
      </c>
    </row>
    <row r="82" spans="1:5" ht="12.75">
      <c r="A82" s="36">
        <v>78</v>
      </c>
      <c r="B82" s="7" t="s">
        <v>23</v>
      </c>
      <c r="C82" s="11">
        <v>388.5071100966752</v>
      </c>
      <c r="D82" s="11">
        <v>387.5509194658131</v>
      </c>
      <c r="E82" s="11">
        <f t="shared" si="2"/>
        <v>-0.9561906308621246</v>
      </c>
    </row>
    <row r="83" spans="1:5" ht="12.75">
      <c r="A83" s="36">
        <v>79</v>
      </c>
      <c r="B83" s="7" t="s">
        <v>3</v>
      </c>
      <c r="C83" s="11">
        <v>288.4079996964714</v>
      </c>
      <c r="D83" s="11">
        <v>286.0522238213515</v>
      </c>
      <c r="E83" s="11">
        <f t="shared" si="2"/>
        <v>-2.355775875119889</v>
      </c>
    </row>
    <row r="84" spans="1:5" ht="12.75">
      <c r="A84" s="36">
        <v>80</v>
      </c>
      <c r="B84" s="7" t="s">
        <v>68</v>
      </c>
      <c r="C84" s="11">
        <v>306.8706322743089</v>
      </c>
      <c r="D84" s="11">
        <v>303.52841786146377</v>
      </c>
      <c r="E84" s="11">
        <f t="shared" si="2"/>
        <v>-3.3422144128451237</v>
      </c>
    </row>
    <row r="85" spans="1:5" ht="12.75">
      <c r="A85" s="36">
        <v>81</v>
      </c>
      <c r="B85" s="7" t="s">
        <v>80</v>
      </c>
      <c r="C85" s="11">
        <v>325.9946780901032</v>
      </c>
      <c r="D85" s="11">
        <v>321.823500035671</v>
      </c>
      <c r="E85" s="11">
        <f t="shared" si="2"/>
        <v>-4.171178054432232</v>
      </c>
    </row>
    <row r="86" spans="1:5" ht="25.5">
      <c r="A86" s="36">
        <v>82</v>
      </c>
      <c r="B86" s="8" t="s">
        <v>60</v>
      </c>
      <c r="C86" s="11">
        <v>299.4091323397573</v>
      </c>
      <c r="D86" s="11">
        <v>294.0917353436451</v>
      </c>
      <c r="E86" s="11">
        <f t="shared" si="2"/>
        <v>-5.3173969961122225</v>
      </c>
    </row>
    <row r="87" spans="1:5" ht="12.75">
      <c r="A87" s="36">
        <v>83</v>
      </c>
      <c r="B87" s="7" t="s">
        <v>78</v>
      </c>
      <c r="C87" s="11">
        <v>286.42044255805007</v>
      </c>
      <c r="D87" s="11">
        <v>275.23330112794065</v>
      </c>
      <c r="E87" s="11">
        <f t="shared" si="2"/>
        <v>-11.18714143010942</v>
      </c>
    </row>
    <row r="88" spans="1:5" ht="12.75">
      <c r="A88" s="36">
        <v>84</v>
      </c>
      <c r="B88" s="7" t="s">
        <v>69</v>
      </c>
      <c r="C88" s="11">
        <v>271.2867174266149</v>
      </c>
      <c r="D88" s="11">
        <v>246.1630117284472</v>
      </c>
      <c r="E88" s="11">
        <f t="shared" si="2"/>
        <v>-25.123705698167726</v>
      </c>
    </row>
    <row r="90" spans="2:4" ht="13.5">
      <c r="B90" s="6" t="s">
        <v>83</v>
      </c>
      <c r="C90" s="15"/>
      <c r="D90" s="15"/>
    </row>
    <row r="92" spans="2:4" s="4" customFormat="1" ht="12.75">
      <c r="B92" s="1"/>
      <c r="C92" s="16"/>
      <c r="D92" s="16"/>
    </row>
    <row r="93" ht="9" customHeight="1"/>
    <row r="94" spans="2:4" s="5" customFormat="1" ht="12.75">
      <c r="B94" s="1"/>
      <c r="C94" s="16"/>
      <c r="D94" s="16"/>
    </row>
  </sheetData>
  <sheetProtection/>
  <mergeCells count="4">
    <mergeCell ref="B3:B4"/>
    <mergeCell ref="C3:D3"/>
    <mergeCell ref="E3:E4"/>
    <mergeCell ref="A3:A4"/>
  </mergeCells>
  <printOptions/>
  <pageMargins left="0.4330708661417323" right="0.4330708661417323" top="0.5511811023622047" bottom="0.5511811023622047" header="0.5118110236220472" footer="0.5118110236220472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22.875" style="0" customWidth="1"/>
    <col min="2" max="2" width="13.75390625" style="0" customWidth="1"/>
    <col min="3" max="5" width="14.875" style="0" bestFit="1" customWidth="1"/>
    <col min="6" max="6" width="19.25390625" style="0" bestFit="1" customWidth="1"/>
    <col min="7" max="7" width="14.875" style="0" customWidth="1"/>
  </cols>
  <sheetData>
    <row r="1" spans="1:7" ht="18" customHeight="1">
      <c r="A1" s="59" t="s">
        <v>75</v>
      </c>
      <c r="B1" s="60"/>
      <c r="C1" s="60"/>
      <c r="D1" s="60"/>
      <c r="E1" s="60"/>
      <c r="F1" s="60"/>
      <c r="G1" s="61"/>
    </row>
    <row r="2" spans="1:7" ht="12.75">
      <c r="A2" s="32" t="s">
        <v>98</v>
      </c>
      <c r="B2" s="31" t="s">
        <v>93</v>
      </c>
      <c r="C2" s="31" t="s">
        <v>94</v>
      </c>
      <c r="D2" s="31" t="s">
        <v>95</v>
      </c>
      <c r="E2" s="31" t="s">
        <v>96</v>
      </c>
      <c r="F2" s="31" t="s">
        <v>97</v>
      </c>
      <c r="G2" s="30" t="s">
        <v>99</v>
      </c>
    </row>
    <row r="3" spans="1:7" ht="12.75">
      <c r="A3" s="33" t="s">
        <v>110</v>
      </c>
      <c r="B3" s="29">
        <v>8</v>
      </c>
      <c r="C3" s="29">
        <v>17</v>
      </c>
      <c r="D3" s="29">
        <v>35</v>
      </c>
      <c r="E3" s="29">
        <v>60</v>
      </c>
      <c r="F3" s="29">
        <v>100</v>
      </c>
      <c r="G3" s="28">
        <f>AVERAGE(B3:F3)</f>
        <v>44</v>
      </c>
    </row>
    <row r="4" spans="1:7" ht="12.75">
      <c r="A4" s="33" t="s">
        <v>111</v>
      </c>
      <c r="B4" s="29">
        <v>10</v>
      </c>
      <c r="C4" s="29">
        <v>32</v>
      </c>
      <c r="D4" s="29">
        <v>45</v>
      </c>
      <c r="E4" s="29">
        <v>75</v>
      </c>
      <c r="F4" s="29">
        <v>150</v>
      </c>
      <c r="G4" s="28">
        <f>AVERAGE(B4:F4)</f>
        <v>62.4</v>
      </c>
    </row>
    <row r="5" spans="1:7" ht="15.75">
      <c r="A5" s="62" t="s">
        <v>113</v>
      </c>
      <c r="B5" s="62"/>
      <c r="C5" s="62"/>
      <c r="D5" s="62"/>
      <c r="E5" s="62"/>
      <c r="F5" s="62"/>
      <c r="G5" s="40">
        <f>(G4/G3)*100-100</f>
        <v>41.81818181818181</v>
      </c>
    </row>
    <row r="7" spans="1:7" ht="12.75">
      <c r="A7" s="59" t="s">
        <v>100</v>
      </c>
      <c r="B7" s="60"/>
      <c r="C7" s="60"/>
      <c r="D7" s="60"/>
      <c r="E7" s="60"/>
      <c r="F7" s="60"/>
      <c r="G7" s="61"/>
    </row>
    <row r="8" spans="1:7" ht="12.75">
      <c r="A8" s="32" t="s">
        <v>98</v>
      </c>
      <c r="B8" s="31" t="s">
        <v>93</v>
      </c>
      <c r="C8" s="31" t="s">
        <v>94</v>
      </c>
      <c r="D8" s="31" t="s">
        <v>95</v>
      </c>
      <c r="E8" s="31" t="s">
        <v>96</v>
      </c>
      <c r="F8" s="31" t="s">
        <v>97</v>
      </c>
      <c r="G8" s="30" t="s">
        <v>99</v>
      </c>
    </row>
    <row r="9" spans="1:7" ht="12.75">
      <c r="A9" s="33" t="s">
        <v>110</v>
      </c>
      <c r="B9" s="29">
        <v>0</v>
      </c>
      <c r="C9" s="29">
        <v>0</v>
      </c>
      <c r="D9" s="29">
        <v>30</v>
      </c>
      <c r="E9" s="29">
        <v>45</v>
      </c>
      <c r="F9" s="29">
        <v>90</v>
      </c>
      <c r="G9" s="28">
        <f>AVERAGE(B9:F9)</f>
        <v>33</v>
      </c>
    </row>
    <row r="10" spans="1:7" ht="12.75">
      <c r="A10" s="33" t="s">
        <v>111</v>
      </c>
      <c r="B10" s="29">
        <v>5</v>
      </c>
      <c r="C10" s="29">
        <v>7</v>
      </c>
      <c r="D10" s="29">
        <v>40</v>
      </c>
      <c r="E10" s="29">
        <v>60</v>
      </c>
      <c r="F10" s="29">
        <v>120</v>
      </c>
      <c r="G10" s="28">
        <f>AVERAGE(B10:F10)</f>
        <v>46.4</v>
      </c>
    </row>
    <row r="11" spans="1:7" ht="15.75">
      <c r="A11" s="62" t="s">
        <v>113</v>
      </c>
      <c r="B11" s="62"/>
      <c r="C11" s="62"/>
      <c r="D11" s="62"/>
      <c r="E11" s="62"/>
      <c r="F11" s="62"/>
      <c r="G11" s="40">
        <f>(G10/G9)*100-100</f>
        <v>40.606060606060595</v>
      </c>
    </row>
    <row r="13" spans="1:7" ht="12.75">
      <c r="A13" s="59" t="s">
        <v>76</v>
      </c>
      <c r="B13" s="60"/>
      <c r="C13" s="60"/>
      <c r="D13" s="60"/>
      <c r="E13" s="60"/>
      <c r="F13" s="60"/>
      <c r="G13" s="61"/>
    </row>
    <row r="14" spans="1:7" ht="12.75">
      <c r="A14" s="32" t="s">
        <v>98</v>
      </c>
      <c r="B14" s="31" t="s">
        <v>93</v>
      </c>
      <c r="C14" s="31" t="s">
        <v>94</v>
      </c>
      <c r="D14" s="31" t="s">
        <v>95</v>
      </c>
      <c r="E14" s="31" t="s">
        <v>96</v>
      </c>
      <c r="F14" s="31" t="s">
        <v>97</v>
      </c>
      <c r="G14" s="30" t="s">
        <v>99</v>
      </c>
    </row>
    <row r="15" spans="1:7" ht="12.75">
      <c r="A15" s="33" t="s">
        <v>110</v>
      </c>
      <c r="B15" s="29">
        <v>7</v>
      </c>
      <c r="C15" s="29">
        <v>12</v>
      </c>
      <c r="D15" s="29">
        <v>20</v>
      </c>
      <c r="E15" s="29">
        <v>30</v>
      </c>
      <c r="F15" s="29">
        <v>75</v>
      </c>
      <c r="G15" s="28">
        <f>AVERAGE(B15:F15)</f>
        <v>28.8</v>
      </c>
    </row>
    <row r="16" spans="1:7" ht="12.75">
      <c r="A16" s="33" t="s">
        <v>111</v>
      </c>
      <c r="B16" s="29">
        <v>8.4</v>
      </c>
      <c r="C16" s="29">
        <v>15.6</v>
      </c>
      <c r="D16" s="29">
        <v>28</v>
      </c>
      <c r="E16" s="29">
        <v>45</v>
      </c>
      <c r="F16" s="29">
        <v>112.5</v>
      </c>
      <c r="G16" s="28">
        <f>AVERAGE(B16:F16)</f>
        <v>41.9</v>
      </c>
    </row>
    <row r="17" spans="1:7" ht="15.75">
      <c r="A17" s="62" t="s">
        <v>113</v>
      </c>
      <c r="B17" s="62"/>
      <c r="C17" s="62"/>
      <c r="D17" s="62"/>
      <c r="E17" s="62"/>
      <c r="F17" s="62"/>
      <c r="G17" s="40">
        <f>(G16/G15)*100-100</f>
        <v>45.486111111111086</v>
      </c>
    </row>
  </sheetData>
  <sheetProtection/>
  <mergeCells count="6">
    <mergeCell ref="A1:G1"/>
    <mergeCell ref="A7:G7"/>
    <mergeCell ref="A13:G13"/>
    <mergeCell ref="A5:F5"/>
    <mergeCell ref="A11:F11"/>
    <mergeCell ref="A17:F1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2" sqref="A2"/>
    </sheetView>
  </sheetViews>
  <sheetFormatPr defaultColWidth="8.875" defaultRowHeight="12.75"/>
  <cols>
    <col min="1" max="1" width="33.00390625" style="1" customWidth="1"/>
    <col min="2" max="3" width="9.625" style="16" bestFit="1" customWidth="1"/>
    <col min="4" max="5" width="9.00390625" style="16" customWidth="1"/>
    <col min="6" max="6" width="19.00390625" style="3" customWidth="1"/>
    <col min="7" max="7" width="21.875" style="3" customWidth="1"/>
    <col min="8" max="8" width="12.75390625" style="1" customWidth="1"/>
    <col min="9" max="9" width="14.25390625" style="1" customWidth="1"/>
    <col min="10" max="16384" width="8.875" style="1" customWidth="1"/>
  </cols>
  <sheetData>
    <row r="1" spans="1:7" s="2" customFormat="1" ht="12.75">
      <c r="A1" s="3"/>
      <c r="B1" s="3"/>
      <c r="C1" s="3"/>
      <c r="D1" s="3"/>
      <c r="E1" s="3"/>
      <c r="F1" s="3"/>
      <c r="G1" s="3"/>
    </row>
    <row r="2" spans="1:5" ht="20.25" customHeight="1">
      <c r="A2" s="3" t="s">
        <v>114</v>
      </c>
      <c r="B2" s="3"/>
      <c r="C2" s="3"/>
      <c r="D2" s="3"/>
      <c r="E2" s="3"/>
    </row>
    <row r="3" spans="1:9" ht="42.75" customHeight="1">
      <c r="A3" s="43" t="s">
        <v>85</v>
      </c>
      <c r="B3" s="63" t="s">
        <v>115</v>
      </c>
      <c r="C3" s="64"/>
      <c r="D3" s="65" t="s">
        <v>86</v>
      </c>
      <c r="E3" s="66"/>
      <c r="F3" s="63" t="s">
        <v>87</v>
      </c>
      <c r="G3" s="64"/>
      <c r="H3" s="63" t="s">
        <v>116</v>
      </c>
      <c r="I3" s="64"/>
    </row>
    <row r="4" spans="1:9" s="3" customFormat="1" ht="75" customHeight="1">
      <c r="A4" s="44"/>
      <c r="B4" s="19">
        <v>2015</v>
      </c>
      <c r="C4" s="17">
        <v>2017</v>
      </c>
      <c r="D4" s="10">
        <v>2015</v>
      </c>
      <c r="E4" s="10">
        <v>2017</v>
      </c>
      <c r="F4" s="10">
        <v>2015</v>
      </c>
      <c r="G4" s="10">
        <v>2017</v>
      </c>
      <c r="H4" s="10">
        <v>2015</v>
      </c>
      <c r="I4" s="10">
        <v>2017</v>
      </c>
    </row>
    <row r="5" spans="1:10" ht="12.75">
      <c r="A5" s="7" t="s">
        <v>18</v>
      </c>
      <c r="B5" s="12">
        <v>12197</v>
      </c>
      <c r="C5" s="12">
        <v>12381</v>
      </c>
      <c r="D5" s="11">
        <v>291.0330523495936</v>
      </c>
      <c r="E5" s="11">
        <v>306.5063439775753</v>
      </c>
      <c r="F5" s="11">
        <v>18144462394.8</v>
      </c>
      <c r="G5" s="11">
        <v>21173572429.67</v>
      </c>
      <c r="H5" s="24">
        <f aca="true" t="shared" si="0" ref="H5:I36">F5/(B5*D5)</f>
        <v>5111.5047290087505</v>
      </c>
      <c r="I5" s="24">
        <f t="shared" si="0"/>
        <v>5579.547091992288</v>
      </c>
      <c r="J5" s="20"/>
    </row>
    <row r="6" spans="1:9" ht="12.75">
      <c r="A6" s="7" t="s">
        <v>28</v>
      </c>
      <c r="B6" s="12">
        <v>5192</v>
      </c>
      <c r="C6" s="12">
        <v>5282</v>
      </c>
      <c r="D6" s="11">
        <v>296.362727333132</v>
      </c>
      <c r="E6" s="11">
        <v>301.41363568055664</v>
      </c>
      <c r="F6" s="11">
        <v>7826706891.73</v>
      </c>
      <c r="G6" s="11">
        <v>8584047547.12</v>
      </c>
      <c r="H6" s="24">
        <f t="shared" si="0"/>
        <v>5086.5205485804745</v>
      </c>
      <c r="I6" s="24">
        <f t="shared" si="0"/>
        <v>5391.763347822803</v>
      </c>
    </row>
    <row r="7" spans="1:9" ht="12.75">
      <c r="A7" s="7" t="s">
        <v>10</v>
      </c>
      <c r="B7" s="12">
        <v>7231</v>
      </c>
      <c r="C7" s="12">
        <v>7423</v>
      </c>
      <c r="D7" s="11">
        <v>336.84834841015424</v>
      </c>
      <c r="E7" s="11">
        <v>341.04003030779927</v>
      </c>
      <c r="F7" s="11">
        <v>9693342541.42</v>
      </c>
      <c r="G7" s="11">
        <v>11887351004.63</v>
      </c>
      <c r="H7" s="24">
        <f t="shared" si="0"/>
        <v>3979.6124069833368</v>
      </c>
      <c r="I7" s="24">
        <f t="shared" si="0"/>
        <v>4695.699188585595</v>
      </c>
    </row>
    <row r="8" spans="1:9" ht="12.75">
      <c r="A8" s="7" t="s">
        <v>75</v>
      </c>
      <c r="B8" s="12">
        <v>317</v>
      </c>
      <c r="C8" s="12">
        <v>315</v>
      </c>
      <c r="D8" s="11">
        <v>486.90915758326804</v>
      </c>
      <c r="E8" s="11">
        <v>495.50601106799826</v>
      </c>
      <c r="F8" s="11">
        <v>354915855.85</v>
      </c>
      <c r="G8" s="11">
        <v>623360534.4</v>
      </c>
      <c r="H8" s="24">
        <f t="shared" si="0"/>
        <v>2299.4194309936383</v>
      </c>
      <c r="I8" s="24">
        <f t="shared" si="0"/>
        <v>3993.740312379387</v>
      </c>
    </row>
    <row r="9" spans="1:9" ht="12.75">
      <c r="A9" s="7" t="s">
        <v>80</v>
      </c>
      <c r="B9" s="12">
        <v>488</v>
      </c>
      <c r="C9" s="12">
        <v>487</v>
      </c>
      <c r="D9" s="11">
        <v>325.9946780901032</v>
      </c>
      <c r="E9" s="11">
        <v>321.823500035671</v>
      </c>
      <c r="F9" s="11">
        <v>542722919.76</v>
      </c>
      <c r="G9" s="11">
        <v>598291590.83</v>
      </c>
      <c r="H9" s="24">
        <f t="shared" si="0"/>
        <v>3411.519283601154</v>
      </c>
      <c r="I9" s="24">
        <f t="shared" si="0"/>
        <v>3817.3869435580514</v>
      </c>
    </row>
    <row r="10" spans="1:9" ht="12.75">
      <c r="A10" s="7" t="s">
        <v>77</v>
      </c>
      <c r="B10" s="12">
        <v>1338</v>
      </c>
      <c r="C10" s="12">
        <v>1333</v>
      </c>
      <c r="D10" s="11">
        <v>245.55004836496428</v>
      </c>
      <c r="E10" s="11">
        <v>261.47611981893095</v>
      </c>
      <c r="F10" s="11">
        <v>1089376553.53</v>
      </c>
      <c r="G10" s="11">
        <v>1318107227.56</v>
      </c>
      <c r="H10" s="24">
        <f t="shared" si="0"/>
        <v>3315.750824953421</v>
      </c>
      <c r="I10" s="24">
        <f t="shared" si="0"/>
        <v>3781.7129467182144</v>
      </c>
    </row>
    <row r="11" spans="1:9" ht="12.75">
      <c r="A11" s="7" t="s">
        <v>24</v>
      </c>
      <c r="B11" s="12">
        <v>1776</v>
      </c>
      <c r="C11" s="12">
        <v>1792</v>
      </c>
      <c r="D11" s="11">
        <v>298.44747339304564</v>
      </c>
      <c r="E11" s="11">
        <v>320.87080555137436</v>
      </c>
      <c r="F11" s="11">
        <v>2101347804</v>
      </c>
      <c r="G11" s="11">
        <v>2158074600.37</v>
      </c>
      <c r="H11" s="24">
        <f t="shared" si="0"/>
        <v>3964.4876789519894</v>
      </c>
      <c r="I11" s="24">
        <f t="shared" si="0"/>
        <v>3753.170061794586</v>
      </c>
    </row>
    <row r="12" spans="1:9" ht="12.75">
      <c r="A12" s="7" t="s">
        <v>78</v>
      </c>
      <c r="B12" s="12">
        <v>810</v>
      </c>
      <c r="C12" s="12">
        <v>802</v>
      </c>
      <c r="D12" s="11">
        <v>286.42044255805007</v>
      </c>
      <c r="E12" s="11">
        <v>275.23330112794065</v>
      </c>
      <c r="F12" s="11">
        <v>646109216.31</v>
      </c>
      <c r="G12" s="11">
        <v>775440704.52</v>
      </c>
      <c r="H12" s="24">
        <f t="shared" si="0"/>
        <v>2784.9468146341605</v>
      </c>
      <c r="I12" s="24">
        <f t="shared" si="0"/>
        <v>3512.9603413137543</v>
      </c>
    </row>
    <row r="13" spans="1:9" ht="12.75">
      <c r="A13" s="7" t="s">
        <v>26</v>
      </c>
      <c r="B13" s="12">
        <v>619</v>
      </c>
      <c r="C13" s="12">
        <v>613</v>
      </c>
      <c r="D13" s="11">
        <v>294.3886219588657</v>
      </c>
      <c r="E13" s="11">
        <v>312.0178787903778</v>
      </c>
      <c r="F13" s="11">
        <v>553164132.04</v>
      </c>
      <c r="G13" s="11">
        <v>631975987.59</v>
      </c>
      <c r="H13" s="24">
        <f t="shared" si="0"/>
        <v>3035.584610549668</v>
      </c>
      <c r="I13" s="24">
        <f t="shared" si="0"/>
        <v>3304.1566017789905</v>
      </c>
    </row>
    <row r="14" spans="1:9" ht="12.75">
      <c r="A14" s="7" t="s">
        <v>53</v>
      </c>
      <c r="B14" s="12">
        <v>3213</v>
      </c>
      <c r="C14" s="12">
        <v>3203</v>
      </c>
      <c r="D14" s="11">
        <v>295.9828538881011</v>
      </c>
      <c r="E14" s="11">
        <v>298.6005526137037</v>
      </c>
      <c r="F14" s="11">
        <v>2796845169.06</v>
      </c>
      <c r="G14" s="11">
        <v>3121200344.23</v>
      </c>
      <c r="H14" s="24">
        <f t="shared" si="0"/>
        <v>2940.9737349204706</v>
      </c>
      <c r="I14" s="24">
        <f t="shared" si="0"/>
        <v>3263.4284877882433</v>
      </c>
    </row>
    <row r="15" spans="1:9" ht="25.5">
      <c r="A15" s="8" t="s">
        <v>59</v>
      </c>
      <c r="B15" s="12">
        <v>1612</v>
      </c>
      <c r="C15" s="12">
        <v>1646</v>
      </c>
      <c r="D15" s="11">
        <v>328.698659674771</v>
      </c>
      <c r="E15" s="11">
        <v>335.4359246426763</v>
      </c>
      <c r="F15" s="11">
        <v>1158373302.38</v>
      </c>
      <c r="G15" s="11">
        <v>1800015286.95</v>
      </c>
      <c r="H15" s="24">
        <f t="shared" si="0"/>
        <v>2186.178248333076</v>
      </c>
      <c r="I15" s="24">
        <f t="shared" si="0"/>
        <v>3260.1440477965334</v>
      </c>
    </row>
    <row r="16" spans="1:9" ht="12.75">
      <c r="A16" s="7" t="s">
        <v>3</v>
      </c>
      <c r="B16" s="12">
        <v>1406</v>
      </c>
      <c r="C16" s="12">
        <v>1390</v>
      </c>
      <c r="D16" s="11">
        <v>288.4079996964714</v>
      </c>
      <c r="E16" s="11">
        <v>286.0522238213515</v>
      </c>
      <c r="F16" s="11">
        <v>1072278046.41</v>
      </c>
      <c r="G16" s="11">
        <v>1283965926.11</v>
      </c>
      <c r="H16" s="24">
        <f t="shared" si="0"/>
        <v>2644.3247587948035</v>
      </c>
      <c r="I16" s="24">
        <f t="shared" si="0"/>
        <v>3229.18829738309</v>
      </c>
    </row>
    <row r="17" spans="1:9" ht="12.75">
      <c r="A17" s="7" t="s">
        <v>45</v>
      </c>
      <c r="B17" s="12">
        <v>3855</v>
      </c>
      <c r="C17" s="12">
        <v>3885</v>
      </c>
      <c r="D17" s="11">
        <v>265.9971973901245</v>
      </c>
      <c r="E17" s="11">
        <v>293.13444396618587</v>
      </c>
      <c r="F17" s="11">
        <v>3260267156.49</v>
      </c>
      <c r="G17" s="11">
        <v>3647075226.8</v>
      </c>
      <c r="H17" s="24">
        <f t="shared" si="0"/>
        <v>3179.4481412108935</v>
      </c>
      <c r="I17" s="24">
        <f t="shared" si="0"/>
        <v>3202.483097635266</v>
      </c>
    </row>
    <row r="18" spans="1:9" ht="12.75">
      <c r="A18" s="7" t="s">
        <v>43</v>
      </c>
      <c r="B18" s="12">
        <v>687</v>
      </c>
      <c r="C18" s="12">
        <v>685</v>
      </c>
      <c r="D18" s="11">
        <v>222.89502691542782</v>
      </c>
      <c r="E18" s="11">
        <v>239.4862518726125</v>
      </c>
      <c r="F18" s="11">
        <v>322975014.63</v>
      </c>
      <c r="G18" s="11">
        <v>517005610.9</v>
      </c>
      <c r="H18" s="24">
        <f t="shared" si="0"/>
        <v>2109.171093441661</v>
      </c>
      <c r="I18" s="24">
        <f t="shared" si="0"/>
        <v>3151.549246525449</v>
      </c>
    </row>
    <row r="19" spans="1:9" ht="12.75">
      <c r="A19" s="7" t="s">
        <v>50</v>
      </c>
      <c r="B19" s="12">
        <v>3270</v>
      </c>
      <c r="C19" s="12">
        <v>3248</v>
      </c>
      <c r="D19" s="11">
        <v>305.33181736580696</v>
      </c>
      <c r="E19" s="11">
        <v>321.5116444429056</v>
      </c>
      <c r="F19" s="11">
        <v>3166151536.42</v>
      </c>
      <c r="G19" s="11">
        <v>3275807719.83</v>
      </c>
      <c r="H19" s="24">
        <f t="shared" si="0"/>
        <v>3171.1141944544306</v>
      </c>
      <c r="I19" s="24">
        <f t="shared" si="0"/>
        <v>3136.936118886185</v>
      </c>
    </row>
    <row r="20" spans="1:9" ht="12.75">
      <c r="A20" s="8" t="s">
        <v>31</v>
      </c>
      <c r="B20" s="12">
        <v>5454</v>
      </c>
      <c r="C20" s="12">
        <v>5571</v>
      </c>
      <c r="D20" s="11">
        <v>300.7890465611824</v>
      </c>
      <c r="E20" s="11">
        <v>317.02569572387836</v>
      </c>
      <c r="F20" s="11">
        <v>5012748278.59</v>
      </c>
      <c r="G20" s="11">
        <v>5427908077.97</v>
      </c>
      <c r="H20" s="24">
        <f t="shared" si="0"/>
        <v>3055.6157917271385</v>
      </c>
      <c r="I20" s="24">
        <f t="shared" si="0"/>
        <v>3073.2993314710443</v>
      </c>
    </row>
    <row r="21" spans="1:9" ht="12.75">
      <c r="A21" s="7" t="s">
        <v>22</v>
      </c>
      <c r="B21" s="12">
        <v>1191</v>
      </c>
      <c r="C21" s="12">
        <v>1184</v>
      </c>
      <c r="D21" s="11">
        <v>303.50100197026086</v>
      </c>
      <c r="E21" s="11">
        <v>320.2447908433743</v>
      </c>
      <c r="F21" s="11">
        <v>1115992008.47</v>
      </c>
      <c r="G21" s="11">
        <v>1149101622.06</v>
      </c>
      <c r="H21" s="24">
        <f t="shared" si="0"/>
        <v>3087.373655417291</v>
      </c>
      <c r="I21" s="24">
        <f t="shared" si="0"/>
        <v>3030.572382070134</v>
      </c>
    </row>
    <row r="22" spans="1:9" ht="12.75">
      <c r="A22" s="7" t="s">
        <v>20</v>
      </c>
      <c r="B22" s="12">
        <v>864</v>
      </c>
      <c r="C22" s="12">
        <v>850</v>
      </c>
      <c r="D22" s="11">
        <v>290.62805338588026</v>
      </c>
      <c r="E22" s="11">
        <v>312.1726285341846</v>
      </c>
      <c r="F22" s="11">
        <v>602955402.77</v>
      </c>
      <c r="G22" s="11">
        <v>798016051.7</v>
      </c>
      <c r="H22" s="24">
        <f t="shared" si="0"/>
        <v>2401.2308563197344</v>
      </c>
      <c r="I22" s="24">
        <f t="shared" si="0"/>
        <v>3007.4462907688835</v>
      </c>
    </row>
    <row r="23" spans="1:9" ht="12.75">
      <c r="A23" s="7" t="s">
        <v>49</v>
      </c>
      <c r="B23" s="12">
        <v>1304</v>
      </c>
      <c r="C23" s="12">
        <v>1292</v>
      </c>
      <c r="D23" s="11">
        <v>257.92277005115045</v>
      </c>
      <c r="E23" s="11">
        <v>269.0587501947951</v>
      </c>
      <c r="F23" s="11">
        <v>958185627.34</v>
      </c>
      <c r="G23" s="11">
        <v>1023411103.55</v>
      </c>
      <c r="H23" s="24">
        <f t="shared" si="0"/>
        <v>2848.9339223364946</v>
      </c>
      <c r="I23" s="24">
        <f t="shared" si="0"/>
        <v>2944.018199234783</v>
      </c>
    </row>
    <row r="24" spans="1:9" ht="12.75">
      <c r="A24" s="7" t="s">
        <v>52</v>
      </c>
      <c r="B24" s="12">
        <v>1356</v>
      </c>
      <c r="C24" s="12">
        <v>1342</v>
      </c>
      <c r="D24" s="11">
        <v>300.6069496626327</v>
      </c>
      <c r="E24" s="11">
        <v>311.63146270598014</v>
      </c>
      <c r="F24" s="11">
        <v>1047635801.3</v>
      </c>
      <c r="G24" s="11">
        <v>1226308291.51</v>
      </c>
      <c r="H24" s="24">
        <f t="shared" si="0"/>
        <v>2570.10948910905</v>
      </c>
      <c r="I24" s="24">
        <f t="shared" si="0"/>
        <v>2932.2827851548304</v>
      </c>
    </row>
    <row r="25" spans="1:9" ht="12.75">
      <c r="A25" s="7" t="s">
        <v>17</v>
      </c>
      <c r="B25" s="12">
        <v>1272</v>
      </c>
      <c r="C25" s="12">
        <v>1271</v>
      </c>
      <c r="D25" s="11">
        <v>243.4665486188484</v>
      </c>
      <c r="E25" s="11">
        <v>268.58154968950726</v>
      </c>
      <c r="F25" s="11">
        <v>877977891.74</v>
      </c>
      <c r="G25" s="11">
        <v>995139154.16</v>
      </c>
      <c r="H25" s="24">
        <f t="shared" si="0"/>
        <v>2835.0268056745317</v>
      </c>
      <c r="I25" s="24">
        <f t="shared" si="0"/>
        <v>2915.15793234548</v>
      </c>
    </row>
    <row r="26" spans="1:9" ht="12.75">
      <c r="A26" s="7" t="s">
        <v>4</v>
      </c>
      <c r="B26" s="12">
        <v>2331</v>
      </c>
      <c r="C26" s="12">
        <v>2335</v>
      </c>
      <c r="D26" s="11">
        <v>326.14933170616325</v>
      </c>
      <c r="E26" s="11">
        <v>334.73217026501584</v>
      </c>
      <c r="F26" s="11">
        <v>2002949029.24</v>
      </c>
      <c r="G26" s="11">
        <v>2267681482.89</v>
      </c>
      <c r="H26" s="24">
        <f t="shared" si="0"/>
        <v>2634.5784255173294</v>
      </c>
      <c r="I26" s="24">
        <f t="shared" si="0"/>
        <v>2901.3339207402482</v>
      </c>
    </row>
    <row r="27" spans="1:9" ht="12.75">
      <c r="A27" s="7" t="s">
        <v>21</v>
      </c>
      <c r="B27" s="12">
        <v>1183</v>
      </c>
      <c r="C27" s="12">
        <v>1166</v>
      </c>
      <c r="D27" s="11">
        <v>259.3990439296519</v>
      </c>
      <c r="E27" s="11">
        <v>278.44164120894726</v>
      </c>
      <c r="F27" s="11">
        <v>824552596.94</v>
      </c>
      <c r="G27" s="11">
        <v>929667780.48</v>
      </c>
      <c r="H27" s="24">
        <f t="shared" si="0"/>
        <v>2686.985037986649</v>
      </c>
      <c r="I27" s="24">
        <f t="shared" si="0"/>
        <v>2863.4858705908046</v>
      </c>
    </row>
    <row r="28" spans="1:9" ht="12.75">
      <c r="A28" s="7" t="s">
        <v>81</v>
      </c>
      <c r="B28" s="12">
        <v>169</v>
      </c>
      <c r="C28" s="12">
        <v>164</v>
      </c>
      <c r="D28" s="11">
        <v>213.03117852413627</v>
      </c>
      <c r="E28" s="11">
        <v>218.57630213634877</v>
      </c>
      <c r="F28" s="11">
        <v>102124527.56</v>
      </c>
      <c r="G28" s="11">
        <v>102623723.34</v>
      </c>
      <c r="H28" s="24">
        <f t="shared" si="0"/>
        <v>2836.613633327755</v>
      </c>
      <c r="I28" s="24">
        <f t="shared" si="0"/>
        <v>2862.8648416762403</v>
      </c>
    </row>
    <row r="29" spans="1:9" ht="15.75">
      <c r="A29" s="21" t="s">
        <v>0</v>
      </c>
      <c r="B29" s="25">
        <v>146267</v>
      </c>
      <c r="C29" s="25">
        <v>146804</v>
      </c>
      <c r="D29" s="22">
        <v>288.81488946484</v>
      </c>
      <c r="E29" s="22">
        <v>304.96243958724534</v>
      </c>
      <c r="F29" s="26">
        <v>109791894926.37</v>
      </c>
      <c r="G29" s="26">
        <v>127622948193.05</v>
      </c>
      <c r="H29" s="27">
        <f t="shared" si="0"/>
        <v>2598.988440434105</v>
      </c>
      <c r="I29" s="27">
        <f t="shared" si="0"/>
        <v>2850.6541509729664</v>
      </c>
    </row>
    <row r="30" spans="1:9" ht="12.75">
      <c r="A30" s="7" t="s">
        <v>2</v>
      </c>
      <c r="B30" s="12">
        <v>1233</v>
      </c>
      <c r="C30" s="12">
        <v>1221</v>
      </c>
      <c r="D30" s="11">
        <v>192.61967092484167</v>
      </c>
      <c r="E30" s="11">
        <v>208.44619592505484</v>
      </c>
      <c r="F30" s="11">
        <v>621014266.72</v>
      </c>
      <c r="G30" s="11">
        <v>720897113.57</v>
      </c>
      <c r="H30" s="24">
        <f t="shared" si="0"/>
        <v>2614.7963152271054</v>
      </c>
      <c r="I30" s="24">
        <f t="shared" si="0"/>
        <v>2832.459109215097</v>
      </c>
    </row>
    <row r="31" spans="1:9" ht="12.75">
      <c r="A31" s="7" t="s">
        <v>11</v>
      </c>
      <c r="B31" s="12">
        <v>765</v>
      </c>
      <c r="C31" s="12">
        <v>755</v>
      </c>
      <c r="D31" s="11">
        <v>317.81627440416366</v>
      </c>
      <c r="E31" s="11">
        <v>318.38845353759</v>
      </c>
      <c r="F31" s="11">
        <v>558473472.35</v>
      </c>
      <c r="G31" s="11">
        <v>679348270.34</v>
      </c>
      <c r="H31" s="24">
        <f t="shared" si="0"/>
        <v>2297.0210829483362</v>
      </c>
      <c r="I31" s="24">
        <f t="shared" si="0"/>
        <v>2826.1044757286736</v>
      </c>
    </row>
    <row r="32" spans="1:9" ht="12.75">
      <c r="A32" s="8" t="s">
        <v>84</v>
      </c>
      <c r="B32" s="12">
        <v>43</v>
      </c>
      <c r="C32" s="12">
        <v>44</v>
      </c>
      <c r="D32" s="11">
        <v>182.05449777676432</v>
      </c>
      <c r="E32" s="11">
        <v>198.39756684370602</v>
      </c>
      <c r="F32" s="11">
        <v>15874228.17</v>
      </c>
      <c r="G32" s="11">
        <v>24550744.89</v>
      </c>
      <c r="H32" s="24">
        <f t="shared" si="0"/>
        <v>2027.7889394933766</v>
      </c>
      <c r="I32" s="24">
        <f t="shared" si="0"/>
        <v>2812.390714510562</v>
      </c>
    </row>
    <row r="33" spans="1:9" ht="12.75">
      <c r="A33" s="7" t="s">
        <v>47</v>
      </c>
      <c r="B33" s="12">
        <v>1238</v>
      </c>
      <c r="C33" s="12">
        <v>1236</v>
      </c>
      <c r="D33" s="11">
        <v>208.2367035066617</v>
      </c>
      <c r="E33" s="11">
        <v>213.49490726782008</v>
      </c>
      <c r="F33" s="11">
        <v>544737979.76</v>
      </c>
      <c r="G33" s="11">
        <v>730285200.22</v>
      </c>
      <c r="H33" s="24">
        <f t="shared" si="0"/>
        <v>2113.049792958047</v>
      </c>
      <c r="I33" s="24">
        <f t="shared" si="0"/>
        <v>2767.4928587629706</v>
      </c>
    </row>
    <row r="34" spans="1:9" ht="12.75">
      <c r="A34" s="7" t="s">
        <v>69</v>
      </c>
      <c r="B34" s="12">
        <v>2415</v>
      </c>
      <c r="C34" s="12">
        <v>2409</v>
      </c>
      <c r="D34" s="11">
        <v>271.2867174266149</v>
      </c>
      <c r="E34" s="11">
        <v>246.1630117284472</v>
      </c>
      <c r="F34" s="11">
        <v>1448105920.03</v>
      </c>
      <c r="G34" s="11">
        <v>1637815123.81</v>
      </c>
      <c r="H34" s="24">
        <f t="shared" si="0"/>
        <v>2210.3175055480883</v>
      </c>
      <c r="I34" s="24">
        <f t="shared" si="0"/>
        <v>2761.8830224319017</v>
      </c>
    </row>
    <row r="35" spans="1:9" ht="12.75">
      <c r="A35" s="7" t="s">
        <v>48</v>
      </c>
      <c r="B35" s="12">
        <v>2637</v>
      </c>
      <c r="C35" s="12">
        <v>2632</v>
      </c>
      <c r="D35" s="11">
        <v>283.85351210848006</v>
      </c>
      <c r="E35" s="11">
        <v>309.93974812773166</v>
      </c>
      <c r="F35" s="11">
        <v>2102041448.35</v>
      </c>
      <c r="G35" s="11">
        <v>2201815655.97</v>
      </c>
      <c r="H35" s="24">
        <f t="shared" si="0"/>
        <v>2808.2571503958357</v>
      </c>
      <c r="I35" s="24">
        <f t="shared" si="0"/>
        <v>2699.0926634804955</v>
      </c>
    </row>
    <row r="36" spans="1:9" ht="12.75">
      <c r="A36" s="7" t="s">
        <v>14</v>
      </c>
      <c r="B36" s="12">
        <v>1062</v>
      </c>
      <c r="C36" s="12">
        <v>1040</v>
      </c>
      <c r="D36" s="11">
        <v>281.96323340409936</v>
      </c>
      <c r="E36" s="11">
        <v>302.0287758793892</v>
      </c>
      <c r="F36" s="11">
        <v>761124667.59</v>
      </c>
      <c r="G36" s="11">
        <v>842865557.78</v>
      </c>
      <c r="H36" s="24">
        <f t="shared" si="0"/>
        <v>2541.784918196795</v>
      </c>
      <c r="I36" s="24">
        <f t="shared" si="0"/>
        <v>2683.3458148212308</v>
      </c>
    </row>
    <row r="37" spans="1:9" ht="12.75">
      <c r="A37" s="7" t="s">
        <v>13</v>
      </c>
      <c r="B37" s="12">
        <v>965</v>
      </c>
      <c r="C37" s="12">
        <v>953</v>
      </c>
      <c r="D37" s="11">
        <v>241.03002018584323</v>
      </c>
      <c r="E37" s="11">
        <v>245.3094548327627</v>
      </c>
      <c r="F37" s="11">
        <v>553712028.71</v>
      </c>
      <c r="G37" s="11">
        <v>626579707.39</v>
      </c>
      <c r="H37" s="24">
        <f aca="true" t="shared" si="1" ref="H37:I68">F37/(B37*D37)</f>
        <v>2380.594948138525</v>
      </c>
      <c r="I37" s="24">
        <f t="shared" si="1"/>
        <v>2680.211940234018</v>
      </c>
    </row>
    <row r="38" spans="1:9" ht="25.5">
      <c r="A38" s="8" t="s">
        <v>60</v>
      </c>
      <c r="B38" s="12">
        <v>540</v>
      </c>
      <c r="C38" s="12">
        <v>536</v>
      </c>
      <c r="D38" s="11">
        <v>299.4091323397573</v>
      </c>
      <c r="E38" s="11">
        <v>294.0917353436451</v>
      </c>
      <c r="F38" s="11">
        <v>326653672.08</v>
      </c>
      <c r="G38" s="11">
        <v>418122424.68</v>
      </c>
      <c r="H38" s="24">
        <f t="shared" si="1"/>
        <v>2020.3599096273504</v>
      </c>
      <c r="I38" s="24">
        <f t="shared" si="1"/>
        <v>2652.502796825856</v>
      </c>
    </row>
    <row r="39" spans="1:9" ht="12.75">
      <c r="A39" s="7" t="s">
        <v>7</v>
      </c>
      <c r="B39" s="12">
        <v>654</v>
      </c>
      <c r="C39" s="12">
        <v>648</v>
      </c>
      <c r="D39" s="11">
        <v>279.2744396215642</v>
      </c>
      <c r="E39" s="11">
        <v>300.12279856372317</v>
      </c>
      <c r="F39" s="11">
        <v>436437610.95</v>
      </c>
      <c r="G39" s="11">
        <v>508113616.82</v>
      </c>
      <c r="H39" s="24">
        <f t="shared" si="1"/>
        <v>2389.5340993752175</v>
      </c>
      <c r="I39" s="24">
        <f t="shared" si="1"/>
        <v>2612.6837269119615</v>
      </c>
    </row>
    <row r="40" spans="1:9" ht="12.75">
      <c r="A40" s="7" t="s">
        <v>55</v>
      </c>
      <c r="B40" s="12">
        <v>1262</v>
      </c>
      <c r="C40" s="12">
        <v>1253</v>
      </c>
      <c r="D40" s="11">
        <v>263.20841139629056</v>
      </c>
      <c r="E40" s="11">
        <v>280.6748675467728</v>
      </c>
      <c r="F40" s="11">
        <v>701148998.21</v>
      </c>
      <c r="G40" s="11">
        <v>893681603.47</v>
      </c>
      <c r="H40" s="24">
        <f t="shared" si="1"/>
        <v>2110.8199927244277</v>
      </c>
      <c r="I40" s="24">
        <f t="shared" si="1"/>
        <v>2541.137824545584</v>
      </c>
    </row>
    <row r="41" spans="1:9" ht="12.75">
      <c r="A41" s="7" t="s">
        <v>23</v>
      </c>
      <c r="B41" s="12">
        <v>969</v>
      </c>
      <c r="C41" s="12">
        <v>986</v>
      </c>
      <c r="D41" s="11">
        <v>388.5071100966752</v>
      </c>
      <c r="E41" s="11">
        <v>387.5509194658131</v>
      </c>
      <c r="F41" s="11">
        <v>889727150.04</v>
      </c>
      <c r="G41" s="11">
        <v>959448217.31</v>
      </c>
      <c r="H41" s="24">
        <f t="shared" si="1"/>
        <v>2363.3829328997685</v>
      </c>
      <c r="I41" s="24">
        <f t="shared" si="1"/>
        <v>2510.8215861069116</v>
      </c>
    </row>
    <row r="42" spans="1:9" ht="12.75">
      <c r="A42" s="7" t="s">
        <v>44</v>
      </c>
      <c r="B42" s="12">
        <v>809</v>
      </c>
      <c r="C42" s="12">
        <v>808</v>
      </c>
      <c r="D42" s="11">
        <v>260.06757124952316</v>
      </c>
      <c r="E42" s="11">
        <v>273.7139273832127</v>
      </c>
      <c r="F42" s="11">
        <v>425818792.08</v>
      </c>
      <c r="G42" s="11">
        <v>551762184.18</v>
      </c>
      <c r="H42" s="24">
        <f t="shared" si="1"/>
        <v>2023.90489224099</v>
      </c>
      <c r="I42" s="24">
        <f t="shared" si="1"/>
        <v>2494.845610708459</v>
      </c>
    </row>
    <row r="43" spans="1:9" ht="12.75">
      <c r="A43" s="7" t="s">
        <v>74</v>
      </c>
      <c r="B43" s="12">
        <v>957</v>
      </c>
      <c r="C43" s="12">
        <v>963</v>
      </c>
      <c r="D43" s="11">
        <v>226.55033207448886</v>
      </c>
      <c r="E43" s="11">
        <v>229.4680228819852</v>
      </c>
      <c r="F43" s="11">
        <v>472247896.76</v>
      </c>
      <c r="G43" s="11">
        <v>547661825.56</v>
      </c>
      <c r="H43" s="24">
        <f t="shared" si="1"/>
        <v>2178.178121577242</v>
      </c>
      <c r="I43" s="24">
        <f t="shared" si="1"/>
        <v>2478.35781892127</v>
      </c>
    </row>
    <row r="44" spans="1:9" ht="12.75">
      <c r="A44" s="7" t="s">
        <v>1</v>
      </c>
      <c r="B44" s="12">
        <v>1548</v>
      </c>
      <c r="C44" s="12">
        <v>1553</v>
      </c>
      <c r="D44" s="11">
        <v>308.8234819606074</v>
      </c>
      <c r="E44" s="11">
        <v>328.73706634598386</v>
      </c>
      <c r="F44" s="11">
        <v>1200807183.73</v>
      </c>
      <c r="G44" s="11">
        <v>1261226661.63</v>
      </c>
      <c r="H44" s="24">
        <f t="shared" si="1"/>
        <v>2511.8401944145176</v>
      </c>
      <c r="I44" s="24">
        <f t="shared" si="1"/>
        <v>2470.4326132464953</v>
      </c>
    </row>
    <row r="45" spans="1:9" ht="12.75">
      <c r="A45" s="7" t="s">
        <v>54</v>
      </c>
      <c r="B45" s="12">
        <v>2493</v>
      </c>
      <c r="C45" s="12">
        <v>2479</v>
      </c>
      <c r="D45" s="11">
        <v>317.7953185284322</v>
      </c>
      <c r="E45" s="11">
        <v>319.54313515260293</v>
      </c>
      <c r="F45" s="11">
        <v>1705397423.91</v>
      </c>
      <c r="G45" s="11">
        <v>1898813778.17</v>
      </c>
      <c r="H45" s="24">
        <f t="shared" si="1"/>
        <v>2152.562791011345</v>
      </c>
      <c r="I45" s="24">
        <f t="shared" si="1"/>
        <v>2397.0459302911704</v>
      </c>
    </row>
    <row r="46" spans="1:9" ht="12.75">
      <c r="A46" s="8" t="s">
        <v>32</v>
      </c>
      <c r="B46" s="12">
        <v>1021</v>
      </c>
      <c r="C46" s="12">
        <v>1019</v>
      </c>
      <c r="D46" s="11">
        <v>254.1643939282257</v>
      </c>
      <c r="E46" s="11">
        <v>272.3734872946516</v>
      </c>
      <c r="F46" s="11">
        <v>571780317.13</v>
      </c>
      <c r="G46" s="11">
        <v>661786393.81</v>
      </c>
      <c r="H46" s="24">
        <f t="shared" si="1"/>
        <v>2203.3766830612126</v>
      </c>
      <c r="I46" s="24">
        <f t="shared" si="1"/>
        <v>2384.3983829340305</v>
      </c>
    </row>
    <row r="47" spans="1:9" ht="12.75">
      <c r="A47" s="7" t="s">
        <v>6</v>
      </c>
      <c r="B47" s="12">
        <v>1011</v>
      </c>
      <c r="C47" s="12">
        <v>1014</v>
      </c>
      <c r="D47" s="11">
        <v>314.51344541809937</v>
      </c>
      <c r="E47" s="11">
        <v>336.89293213420643</v>
      </c>
      <c r="F47" s="11">
        <v>680914262.41</v>
      </c>
      <c r="G47" s="11">
        <v>804725842.06</v>
      </c>
      <c r="H47" s="24">
        <f t="shared" si="1"/>
        <v>2141.421009260283</v>
      </c>
      <c r="I47" s="24">
        <f t="shared" si="1"/>
        <v>2355.689755283637</v>
      </c>
    </row>
    <row r="48" spans="1:9" ht="12.75">
      <c r="A48" s="7" t="s">
        <v>27</v>
      </c>
      <c r="B48" s="12">
        <v>651</v>
      </c>
      <c r="C48" s="12">
        <v>642</v>
      </c>
      <c r="D48" s="11">
        <v>375.9798834887796</v>
      </c>
      <c r="E48" s="11">
        <v>393.0765120080473</v>
      </c>
      <c r="F48" s="11">
        <v>519139410.56</v>
      </c>
      <c r="G48" s="11">
        <v>581447548.39</v>
      </c>
      <c r="H48" s="24">
        <f t="shared" si="1"/>
        <v>2120.9889315552327</v>
      </c>
      <c r="I48" s="24">
        <f t="shared" si="1"/>
        <v>2304.0846040929173</v>
      </c>
    </row>
    <row r="49" spans="1:9" ht="12.75">
      <c r="A49" s="7" t="s">
        <v>61</v>
      </c>
      <c r="B49" s="12">
        <v>3498</v>
      </c>
      <c r="C49" s="12">
        <v>3502</v>
      </c>
      <c r="D49" s="11">
        <v>300.297312191514</v>
      </c>
      <c r="E49" s="11">
        <v>311.2768199178868</v>
      </c>
      <c r="F49" s="11">
        <v>2258640371.95</v>
      </c>
      <c r="G49" s="11">
        <v>2508561567.8</v>
      </c>
      <c r="H49" s="24">
        <f t="shared" si="1"/>
        <v>2150.185042602759</v>
      </c>
      <c r="I49" s="24">
        <f t="shared" si="1"/>
        <v>2301.239615375776</v>
      </c>
    </row>
    <row r="50" spans="1:9" ht="12.75">
      <c r="A50" s="7" t="s">
        <v>19</v>
      </c>
      <c r="B50" s="12">
        <v>633</v>
      </c>
      <c r="C50" s="12">
        <v>627</v>
      </c>
      <c r="D50" s="11">
        <v>370.01068642411286</v>
      </c>
      <c r="E50" s="11">
        <v>380.2738608010822</v>
      </c>
      <c r="F50" s="11">
        <v>507728781.1</v>
      </c>
      <c r="G50" s="11">
        <v>543435515.14</v>
      </c>
      <c r="H50" s="24">
        <f t="shared" si="1"/>
        <v>2167.773012191827</v>
      </c>
      <c r="I50" s="24">
        <f t="shared" si="1"/>
        <v>2279.2082206421987</v>
      </c>
    </row>
    <row r="51" spans="1:9" ht="12.75">
      <c r="A51" s="7" t="s">
        <v>5</v>
      </c>
      <c r="B51" s="12">
        <v>1037</v>
      </c>
      <c r="C51" s="12">
        <v>1023</v>
      </c>
      <c r="D51" s="11">
        <v>249.21198137887234</v>
      </c>
      <c r="E51" s="11">
        <v>269.2525280400544</v>
      </c>
      <c r="F51" s="11">
        <v>437604653.06</v>
      </c>
      <c r="G51" s="11">
        <v>622550685.7</v>
      </c>
      <c r="H51" s="24">
        <f t="shared" si="1"/>
        <v>1693.3013582353892</v>
      </c>
      <c r="I51" s="24">
        <f t="shared" si="1"/>
        <v>2260.160561520364</v>
      </c>
    </row>
    <row r="52" spans="1:9" ht="12.75">
      <c r="A52" s="7" t="s">
        <v>66</v>
      </c>
      <c r="B52" s="12">
        <v>2385</v>
      </c>
      <c r="C52" s="12">
        <v>2366</v>
      </c>
      <c r="D52" s="11">
        <v>276.2191478797977</v>
      </c>
      <c r="E52" s="11">
        <v>291.5028797703842</v>
      </c>
      <c r="F52" s="11">
        <v>1441548098.5</v>
      </c>
      <c r="G52" s="11">
        <v>1556643600.8</v>
      </c>
      <c r="H52" s="24">
        <f t="shared" si="1"/>
        <v>2188.1997951577605</v>
      </c>
      <c r="I52" s="24">
        <f t="shared" si="1"/>
        <v>2257.0002169762374</v>
      </c>
    </row>
    <row r="53" spans="1:9" ht="12.75">
      <c r="A53" s="7" t="s">
        <v>8</v>
      </c>
      <c r="B53" s="12">
        <v>1117</v>
      </c>
      <c r="C53" s="12">
        <v>1123</v>
      </c>
      <c r="D53" s="11">
        <v>304.5516423285943</v>
      </c>
      <c r="E53" s="11">
        <v>322.3711740191269</v>
      </c>
      <c r="F53" s="11">
        <v>711289105.24</v>
      </c>
      <c r="G53" s="11">
        <v>808637780.55</v>
      </c>
      <c r="H53" s="24">
        <f t="shared" si="1"/>
        <v>2090.8941029257157</v>
      </c>
      <c r="I53" s="24">
        <f t="shared" si="1"/>
        <v>2233.6651643528085</v>
      </c>
    </row>
    <row r="54" spans="1:9" ht="12.75">
      <c r="A54" s="7" t="s">
        <v>79</v>
      </c>
      <c r="B54" s="12">
        <v>148</v>
      </c>
      <c r="C54" s="12">
        <v>146</v>
      </c>
      <c r="D54" s="11">
        <v>350.2717484190737</v>
      </c>
      <c r="E54" s="11">
        <v>367.0787878787879</v>
      </c>
      <c r="F54" s="11">
        <v>90042880.99</v>
      </c>
      <c r="G54" s="11">
        <v>119136119.24</v>
      </c>
      <c r="H54" s="24">
        <f t="shared" si="1"/>
        <v>1736.9309608125316</v>
      </c>
      <c r="I54" s="24">
        <f t="shared" si="1"/>
        <v>2222.9582412748355</v>
      </c>
    </row>
    <row r="55" spans="1:9" ht="12.75">
      <c r="A55" s="7" t="s">
        <v>68</v>
      </c>
      <c r="B55" s="12">
        <v>2859</v>
      </c>
      <c r="C55" s="12">
        <v>2875</v>
      </c>
      <c r="D55" s="11">
        <v>306.8706322743089</v>
      </c>
      <c r="E55" s="11">
        <v>303.52841786146377</v>
      </c>
      <c r="F55" s="11">
        <v>1567000662.95</v>
      </c>
      <c r="G55" s="11">
        <v>1914516772.21</v>
      </c>
      <c r="H55" s="24">
        <f t="shared" si="1"/>
        <v>1786.0750208949462</v>
      </c>
      <c r="I55" s="24">
        <f t="shared" si="1"/>
        <v>2193.9259657537996</v>
      </c>
    </row>
    <row r="56" spans="1:9" ht="12.75">
      <c r="A56" s="7" t="s">
        <v>71</v>
      </c>
      <c r="B56" s="12">
        <v>2747</v>
      </c>
      <c r="C56" s="12">
        <v>2780</v>
      </c>
      <c r="D56" s="11">
        <v>314.95814653438384</v>
      </c>
      <c r="E56" s="11">
        <v>328.24769324816833</v>
      </c>
      <c r="F56" s="11">
        <v>1804064497.28</v>
      </c>
      <c r="G56" s="11">
        <v>1976305850.18</v>
      </c>
      <c r="H56" s="24">
        <f t="shared" si="1"/>
        <v>2085.1656142469565</v>
      </c>
      <c r="I56" s="24">
        <f t="shared" si="1"/>
        <v>2165.746780798745</v>
      </c>
    </row>
    <row r="57" spans="1:9" ht="12.75">
      <c r="A57" s="7" t="s">
        <v>9</v>
      </c>
      <c r="B57" s="12">
        <v>1158</v>
      </c>
      <c r="C57" s="12">
        <v>1156</v>
      </c>
      <c r="D57" s="11">
        <v>310.0656975662923</v>
      </c>
      <c r="E57" s="11">
        <v>322.49202610743674</v>
      </c>
      <c r="F57" s="11">
        <v>734056914.28</v>
      </c>
      <c r="G57" s="11">
        <v>801884785.57</v>
      </c>
      <c r="H57" s="24">
        <f t="shared" si="1"/>
        <v>2044.407432997578</v>
      </c>
      <c r="I57" s="24">
        <f t="shared" si="1"/>
        <v>2150.973989057784</v>
      </c>
    </row>
    <row r="58" spans="1:9" ht="12.75">
      <c r="A58" s="7" t="s">
        <v>56</v>
      </c>
      <c r="B58" s="12">
        <v>870</v>
      </c>
      <c r="C58" s="12">
        <v>854</v>
      </c>
      <c r="D58" s="11">
        <v>308.0793140929492</v>
      </c>
      <c r="E58" s="11">
        <v>321.00042928250696</v>
      </c>
      <c r="F58" s="11">
        <v>557507951</v>
      </c>
      <c r="G58" s="11">
        <v>587644251.32</v>
      </c>
      <c r="H58" s="24">
        <f t="shared" si="1"/>
        <v>2080.0284454939815</v>
      </c>
      <c r="I58" s="24">
        <f t="shared" si="1"/>
        <v>2143.635833014288</v>
      </c>
    </row>
    <row r="59" spans="1:9" ht="12.75">
      <c r="A59" s="7" t="s">
        <v>72</v>
      </c>
      <c r="B59" s="12">
        <v>1978</v>
      </c>
      <c r="C59" s="12">
        <v>1973</v>
      </c>
      <c r="D59" s="11">
        <v>273.7043835297806</v>
      </c>
      <c r="E59" s="11">
        <v>272.75617440506386</v>
      </c>
      <c r="F59" s="11">
        <v>1014845450.64</v>
      </c>
      <c r="G59" s="11">
        <v>1142791530.53</v>
      </c>
      <c r="H59" s="24">
        <f t="shared" si="1"/>
        <v>1874.527728504255</v>
      </c>
      <c r="I59" s="24">
        <f t="shared" si="1"/>
        <v>2123.5639168360017</v>
      </c>
    </row>
    <row r="60" spans="1:9" ht="12.75">
      <c r="A60" s="7" t="s">
        <v>64</v>
      </c>
      <c r="B60" s="12">
        <v>314</v>
      </c>
      <c r="C60" s="12">
        <v>318</v>
      </c>
      <c r="D60" s="11">
        <v>135.08297098234092</v>
      </c>
      <c r="E60" s="11">
        <v>143.26626181214377</v>
      </c>
      <c r="F60" s="11">
        <v>46517916.14</v>
      </c>
      <c r="G60" s="11">
        <v>96372609.64</v>
      </c>
      <c r="H60" s="24">
        <f t="shared" si="1"/>
        <v>1096.7054445714682</v>
      </c>
      <c r="I60" s="24">
        <f t="shared" si="1"/>
        <v>2115.3516330166076</v>
      </c>
    </row>
    <row r="61" spans="1:9" ht="12.75">
      <c r="A61" s="7" t="s">
        <v>16</v>
      </c>
      <c r="B61" s="12">
        <v>1514</v>
      </c>
      <c r="C61" s="12">
        <v>1499</v>
      </c>
      <c r="D61" s="11">
        <v>308.9195165162833</v>
      </c>
      <c r="E61" s="11">
        <v>338.7237955574263</v>
      </c>
      <c r="F61" s="11">
        <v>943378336.8</v>
      </c>
      <c r="G61" s="11">
        <v>1068171798.06</v>
      </c>
      <c r="H61" s="24">
        <f t="shared" si="1"/>
        <v>2017.0407742216514</v>
      </c>
      <c r="I61" s="24">
        <f t="shared" si="1"/>
        <v>2103.748248909294</v>
      </c>
    </row>
    <row r="62" spans="1:9" ht="12.75">
      <c r="A62" s="7" t="s">
        <v>76</v>
      </c>
      <c r="B62" s="12">
        <v>1933</v>
      </c>
      <c r="C62" s="12">
        <v>1923</v>
      </c>
      <c r="D62" s="11">
        <v>388.8194790773483</v>
      </c>
      <c r="E62" s="11">
        <v>416.9517780806415</v>
      </c>
      <c r="F62" s="11">
        <v>1101108017.17</v>
      </c>
      <c r="G62" s="11">
        <v>1668665816.22</v>
      </c>
      <c r="H62" s="24">
        <f t="shared" si="1"/>
        <v>1465.0419371251025</v>
      </c>
      <c r="I62" s="24">
        <f t="shared" si="1"/>
        <v>2081.1541758287826</v>
      </c>
    </row>
    <row r="63" spans="1:9" ht="12.75">
      <c r="A63" s="8" t="s">
        <v>34</v>
      </c>
      <c r="B63" s="12">
        <v>4242</v>
      </c>
      <c r="C63" s="12">
        <v>4231</v>
      </c>
      <c r="D63" s="11">
        <v>297.55333415180047</v>
      </c>
      <c r="E63" s="11">
        <v>316.3352554143249</v>
      </c>
      <c r="F63" s="11">
        <v>2581071185.99</v>
      </c>
      <c r="G63" s="11">
        <v>2783091622.94</v>
      </c>
      <c r="H63" s="24">
        <f t="shared" si="1"/>
        <v>2044.8643210047383</v>
      </c>
      <c r="I63" s="24">
        <f t="shared" si="1"/>
        <v>2079.394458406231</v>
      </c>
    </row>
    <row r="64" spans="1:9" ht="12.75">
      <c r="A64" s="7" t="s">
        <v>12</v>
      </c>
      <c r="B64" s="12">
        <v>1135</v>
      </c>
      <c r="C64" s="12">
        <v>1127</v>
      </c>
      <c r="D64" s="11">
        <v>336.28717266064155</v>
      </c>
      <c r="E64" s="11">
        <v>362.70061249460457</v>
      </c>
      <c r="F64" s="11">
        <v>789210979.02</v>
      </c>
      <c r="G64" s="11">
        <v>841564972.26</v>
      </c>
      <c r="H64" s="24">
        <f t="shared" si="1"/>
        <v>2067.6972723037397</v>
      </c>
      <c r="I64" s="24">
        <f t="shared" si="1"/>
        <v>2058.806097873375</v>
      </c>
    </row>
    <row r="65" spans="1:9" ht="13.5" customHeight="1">
      <c r="A65" s="7" t="s">
        <v>70</v>
      </c>
      <c r="B65" s="12">
        <v>2725</v>
      </c>
      <c r="C65" s="12">
        <v>2709</v>
      </c>
      <c r="D65" s="11">
        <v>257.5037465368456</v>
      </c>
      <c r="E65" s="11">
        <v>269.1304134873552</v>
      </c>
      <c r="F65" s="11">
        <v>1435564256.3</v>
      </c>
      <c r="G65" s="11">
        <v>1487332694.6</v>
      </c>
      <c r="H65" s="24">
        <f t="shared" si="1"/>
        <v>2045.8442962649697</v>
      </c>
      <c r="I65" s="24">
        <f t="shared" si="1"/>
        <v>2040.0289994041834</v>
      </c>
    </row>
    <row r="66" spans="1:9" ht="12.75">
      <c r="A66" s="7" t="s">
        <v>63</v>
      </c>
      <c r="B66" s="12">
        <v>978</v>
      </c>
      <c r="C66" s="12">
        <v>984</v>
      </c>
      <c r="D66" s="11">
        <v>243.2786257754649</v>
      </c>
      <c r="E66" s="11">
        <v>253.07299440535297</v>
      </c>
      <c r="F66" s="11">
        <v>396596783.52</v>
      </c>
      <c r="G66" s="11">
        <v>503644992.36</v>
      </c>
      <c r="H66" s="24">
        <f t="shared" si="1"/>
        <v>1666.8878421426018</v>
      </c>
      <c r="I66" s="24">
        <f t="shared" si="1"/>
        <v>2022.4771237718521</v>
      </c>
    </row>
    <row r="67" spans="1:9" ht="12.75">
      <c r="A67" s="7" t="s">
        <v>15</v>
      </c>
      <c r="B67" s="12">
        <v>1315</v>
      </c>
      <c r="C67" s="12">
        <v>1297</v>
      </c>
      <c r="D67" s="11">
        <v>378.8348298055238</v>
      </c>
      <c r="E67" s="11">
        <v>401.95629380706896</v>
      </c>
      <c r="F67" s="11">
        <v>895912213.23</v>
      </c>
      <c r="G67" s="11">
        <v>1000854447.4</v>
      </c>
      <c r="H67" s="24">
        <f t="shared" si="1"/>
        <v>1798.4145323768792</v>
      </c>
      <c r="I67" s="24">
        <f t="shared" si="1"/>
        <v>1919.782878210943</v>
      </c>
    </row>
    <row r="68" spans="1:9" ht="12.75">
      <c r="A68" s="7" t="s">
        <v>25</v>
      </c>
      <c r="B68" s="12">
        <v>766</v>
      </c>
      <c r="C68" s="12">
        <v>757</v>
      </c>
      <c r="D68" s="11">
        <v>300.0507626864086</v>
      </c>
      <c r="E68" s="11">
        <v>312.8795341637171</v>
      </c>
      <c r="F68" s="11">
        <v>402615386.06</v>
      </c>
      <c r="G68" s="11">
        <v>446976006.14</v>
      </c>
      <c r="H68" s="24">
        <f t="shared" si="1"/>
        <v>1751.7287704829475</v>
      </c>
      <c r="I68" s="24">
        <f t="shared" si="1"/>
        <v>1887.1706551864281</v>
      </c>
    </row>
    <row r="69" spans="1:9" ht="12.75">
      <c r="A69" s="7" t="s">
        <v>42</v>
      </c>
      <c r="B69" s="12">
        <v>4072</v>
      </c>
      <c r="C69" s="12">
        <v>4067</v>
      </c>
      <c r="D69" s="11">
        <v>302.1563030481819</v>
      </c>
      <c r="E69" s="11">
        <v>333.15426722012285</v>
      </c>
      <c r="F69" s="11">
        <v>2094965307.68</v>
      </c>
      <c r="G69" s="11">
        <v>2520751517.3</v>
      </c>
      <c r="H69" s="24">
        <f aca="true" t="shared" si="2" ref="H69:I88">F69/(B69*D69)</f>
        <v>1702.6971457617672</v>
      </c>
      <c r="I69" s="24">
        <f t="shared" si="2"/>
        <v>1860.4177934578545</v>
      </c>
    </row>
    <row r="70" spans="1:9" ht="12.75">
      <c r="A70" s="7" t="s">
        <v>46</v>
      </c>
      <c r="B70" s="12">
        <v>1518</v>
      </c>
      <c r="C70" s="12">
        <v>1517</v>
      </c>
      <c r="D70" s="11">
        <v>289.69897254021623</v>
      </c>
      <c r="E70" s="11">
        <v>304.8633174914491</v>
      </c>
      <c r="F70" s="11">
        <v>743350268.86</v>
      </c>
      <c r="G70" s="11">
        <v>855326371.86</v>
      </c>
      <c r="H70" s="24">
        <f t="shared" si="2"/>
        <v>1690.3427544201309</v>
      </c>
      <c r="I70" s="24">
        <f t="shared" si="2"/>
        <v>1849.4436801164084</v>
      </c>
    </row>
    <row r="71" spans="1:9" ht="12.75">
      <c r="A71" s="7" t="s">
        <v>62</v>
      </c>
      <c r="B71" s="12">
        <v>214</v>
      </c>
      <c r="C71" s="12">
        <v>217</v>
      </c>
      <c r="D71" s="11">
        <v>253.77329127625276</v>
      </c>
      <c r="E71" s="11">
        <v>257.3759740229959</v>
      </c>
      <c r="F71" s="11">
        <v>91086990.29</v>
      </c>
      <c r="G71" s="11">
        <v>99192105.2</v>
      </c>
      <c r="H71" s="24">
        <f t="shared" si="2"/>
        <v>1677.245621087494</v>
      </c>
      <c r="I71" s="24">
        <f t="shared" si="2"/>
        <v>1776.0262095606313</v>
      </c>
    </row>
    <row r="72" spans="1:9" ht="12.75">
      <c r="A72" s="7" t="s">
        <v>73</v>
      </c>
      <c r="B72" s="12">
        <v>1074</v>
      </c>
      <c r="C72" s="12">
        <v>1079</v>
      </c>
      <c r="D72" s="11">
        <v>269.70571767356046</v>
      </c>
      <c r="E72" s="11">
        <v>275.8865419298337</v>
      </c>
      <c r="F72" s="11">
        <v>445665153.04</v>
      </c>
      <c r="G72" s="11">
        <v>516346738.21</v>
      </c>
      <c r="H72" s="24">
        <f t="shared" si="2"/>
        <v>1538.5593106196227</v>
      </c>
      <c r="I72" s="24">
        <f t="shared" si="2"/>
        <v>1734.560601269226</v>
      </c>
    </row>
    <row r="73" spans="1:9" ht="12.75">
      <c r="A73" s="8" t="s">
        <v>41</v>
      </c>
      <c r="B73" s="12">
        <v>2799</v>
      </c>
      <c r="C73" s="12">
        <v>2804</v>
      </c>
      <c r="D73" s="11">
        <v>276.8994387175952</v>
      </c>
      <c r="E73" s="11">
        <v>288.48576278656304</v>
      </c>
      <c r="F73" s="11">
        <v>1152725154.39</v>
      </c>
      <c r="G73" s="11">
        <v>1369322309.65</v>
      </c>
      <c r="H73" s="24">
        <f t="shared" si="2"/>
        <v>1487.3075974665646</v>
      </c>
      <c r="I73" s="24">
        <f t="shared" si="2"/>
        <v>1692.7907987344543</v>
      </c>
    </row>
    <row r="74" spans="1:9" ht="12.75">
      <c r="A74" s="7" t="s">
        <v>82</v>
      </c>
      <c r="B74" s="12">
        <v>51</v>
      </c>
      <c r="C74" s="12">
        <v>50</v>
      </c>
      <c r="D74" s="11">
        <v>100.19940179461616</v>
      </c>
      <c r="E74" s="11">
        <v>110.80887616320686</v>
      </c>
      <c r="F74" s="11">
        <v>7027572.73</v>
      </c>
      <c r="G74" s="11">
        <v>9244295</v>
      </c>
      <c r="H74" s="24">
        <f t="shared" si="2"/>
        <v>1375.2132373797676</v>
      </c>
      <c r="I74" s="24">
        <f t="shared" si="2"/>
        <v>1668.5116427648582</v>
      </c>
    </row>
    <row r="75" spans="1:9" ht="12.75">
      <c r="A75" s="8" t="s">
        <v>29</v>
      </c>
      <c r="B75" s="12">
        <v>449</v>
      </c>
      <c r="C75" s="12">
        <v>454</v>
      </c>
      <c r="D75" s="11">
        <v>285.1478832527449</v>
      </c>
      <c r="E75" s="11">
        <v>365.50109038256096</v>
      </c>
      <c r="F75" s="11">
        <v>220621488.94</v>
      </c>
      <c r="G75" s="11">
        <v>274058978.37</v>
      </c>
      <c r="H75" s="24">
        <f t="shared" si="2"/>
        <v>1723.1826697427766</v>
      </c>
      <c r="I75" s="24">
        <f t="shared" si="2"/>
        <v>1651.579580096532</v>
      </c>
    </row>
    <row r="76" spans="1:9" ht="12.75">
      <c r="A76" s="7" t="s">
        <v>67</v>
      </c>
      <c r="B76" s="12">
        <v>1087</v>
      </c>
      <c r="C76" s="12">
        <v>1079</v>
      </c>
      <c r="D76" s="11">
        <v>253.63996848424165</v>
      </c>
      <c r="E76" s="11">
        <v>265.4051589673115</v>
      </c>
      <c r="F76" s="11">
        <v>310878533.97</v>
      </c>
      <c r="G76" s="11">
        <v>466585730.68</v>
      </c>
      <c r="H76" s="24">
        <f t="shared" si="2"/>
        <v>1127.569968917235</v>
      </c>
      <c r="I76" s="24">
        <f t="shared" si="2"/>
        <v>1629.2984626984678</v>
      </c>
    </row>
    <row r="77" spans="1:9" ht="12.75">
      <c r="A77" s="8" t="s">
        <v>30</v>
      </c>
      <c r="B77" s="12">
        <v>281</v>
      </c>
      <c r="C77" s="12">
        <v>278</v>
      </c>
      <c r="D77" s="11">
        <v>290.8285668178803</v>
      </c>
      <c r="E77" s="11">
        <v>305.05464976941795</v>
      </c>
      <c r="F77" s="11">
        <v>109481533.5</v>
      </c>
      <c r="G77" s="11">
        <v>137660768</v>
      </c>
      <c r="H77" s="24">
        <f t="shared" si="2"/>
        <v>1339.6689413410363</v>
      </c>
      <c r="I77" s="24">
        <f t="shared" si="2"/>
        <v>1623.2587147231825</v>
      </c>
    </row>
    <row r="78" spans="1:9" ht="25.5">
      <c r="A78" s="8" t="s">
        <v>38</v>
      </c>
      <c r="B78" s="12">
        <v>469</v>
      </c>
      <c r="C78" s="12">
        <v>466</v>
      </c>
      <c r="D78" s="11">
        <v>201.40200206579317</v>
      </c>
      <c r="E78" s="11">
        <v>210.81157629126113</v>
      </c>
      <c r="F78" s="11">
        <v>93600953.49</v>
      </c>
      <c r="G78" s="11">
        <v>149804773.03</v>
      </c>
      <c r="H78" s="24">
        <f t="shared" si="2"/>
        <v>990.9315287248863</v>
      </c>
      <c r="I78" s="24">
        <f t="shared" si="2"/>
        <v>1524.913743718282</v>
      </c>
    </row>
    <row r="79" spans="1:9" ht="12.75">
      <c r="A79" s="7" t="s">
        <v>65</v>
      </c>
      <c r="B79" s="12">
        <v>536</v>
      </c>
      <c r="C79" s="12">
        <v>537</v>
      </c>
      <c r="D79" s="11">
        <v>318.0070346965542</v>
      </c>
      <c r="E79" s="11">
        <v>328.80291177587065</v>
      </c>
      <c r="F79" s="11">
        <v>226834197.63</v>
      </c>
      <c r="G79" s="11">
        <v>253058861.12</v>
      </c>
      <c r="H79" s="24">
        <f t="shared" si="2"/>
        <v>1330.7822901167478</v>
      </c>
      <c r="I79" s="24">
        <f t="shared" si="2"/>
        <v>1433.215870530726</v>
      </c>
    </row>
    <row r="80" spans="1:9" ht="12.75">
      <c r="A80" s="8" t="s">
        <v>33</v>
      </c>
      <c r="B80" s="12">
        <v>2557</v>
      </c>
      <c r="C80" s="12">
        <v>2535</v>
      </c>
      <c r="D80" s="11">
        <v>334.9968391817311</v>
      </c>
      <c r="E80" s="11">
        <v>421.59740307143454</v>
      </c>
      <c r="F80" s="11">
        <v>1210276654.38</v>
      </c>
      <c r="G80" s="11">
        <v>1498669941.96</v>
      </c>
      <c r="H80" s="24">
        <f t="shared" si="2"/>
        <v>1412.905835062005</v>
      </c>
      <c r="I80" s="24">
        <f t="shared" si="2"/>
        <v>1402.2650383910932</v>
      </c>
    </row>
    <row r="81" spans="1:9" ht="12.75">
      <c r="A81" s="7" t="s">
        <v>57</v>
      </c>
      <c r="B81" s="12">
        <v>4327</v>
      </c>
      <c r="C81" s="12">
        <v>4329</v>
      </c>
      <c r="D81" s="11">
        <v>353.6859583704286</v>
      </c>
      <c r="E81" s="11">
        <v>370.4592355983999</v>
      </c>
      <c r="F81" s="11">
        <v>1719334313.38</v>
      </c>
      <c r="G81" s="11">
        <v>1989779756.05</v>
      </c>
      <c r="H81" s="24">
        <f t="shared" si="2"/>
        <v>1123.454833671978</v>
      </c>
      <c r="I81" s="24">
        <f t="shared" si="2"/>
        <v>1240.7291791354075</v>
      </c>
    </row>
    <row r="82" spans="1:9" ht="12.75">
      <c r="A82" s="8" t="s">
        <v>40</v>
      </c>
      <c r="B82" s="12">
        <v>1370</v>
      </c>
      <c r="C82" s="12">
        <v>1415</v>
      </c>
      <c r="D82" s="11">
        <v>153.0563157023099</v>
      </c>
      <c r="E82" s="11">
        <v>165.69933267536513</v>
      </c>
      <c r="F82" s="11">
        <v>26888429.16</v>
      </c>
      <c r="G82" s="11">
        <v>243199131.47</v>
      </c>
      <c r="H82" s="24">
        <f t="shared" si="2"/>
        <v>128.2311712370653</v>
      </c>
      <c r="I82" s="24">
        <f t="shared" si="2"/>
        <v>1037.2532884851328</v>
      </c>
    </row>
    <row r="83" spans="1:9" ht="12.75">
      <c r="A83" s="7" t="s">
        <v>51</v>
      </c>
      <c r="B83" s="12">
        <v>2001</v>
      </c>
      <c r="C83" s="12">
        <v>1990</v>
      </c>
      <c r="D83" s="11">
        <v>325.90132042408</v>
      </c>
      <c r="E83" s="11">
        <v>359.8598191100132</v>
      </c>
      <c r="F83" s="11">
        <v>669678404.23</v>
      </c>
      <c r="G83" s="11">
        <v>710761789.23</v>
      </c>
      <c r="H83" s="24">
        <f t="shared" si="2"/>
        <v>1026.9116607027438</v>
      </c>
      <c r="I83" s="24">
        <f t="shared" si="2"/>
        <v>992.5162779762626</v>
      </c>
    </row>
    <row r="84" spans="1:9" ht="12.75">
      <c r="A84" s="8" t="s">
        <v>35</v>
      </c>
      <c r="B84" s="12">
        <v>2990</v>
      </c>
      <c r="C84" s="12">
        <v>3042</v>
      </c>
      <c r="D84" s="11">
        <v>172.05806132630596</v>
      </c>
      <c r="E84" s="11">
        <v>185.9976230210606</v>
      </c>
      <c r="F84" s="11">
        <v>201337424.98</v>
      </c>
      <c r="G84" s="11">
        <v>532919466.53</v>
      </c>
      <c r="H84" s="24">
        <f t="shared" si="2"/>
        <v>391.36167705466863</v>
      </c>
      <c r="I84" s="24">
        <f t="shared" si="2"/>
        <v>941.878710664076</v>
      </c>
    </row>
    <row r="85" spans="1:9" ht="25.5">
      <c r="A85" s="8" t="s">
        <v>39</v>
      </c>
      <c r="B85" s="12">
        <v>706</v>
      </c>
      <c r="C85" s="12">
        <v>703</v>
      </c>
      <c r="D85" s="11">
        <v>261.7652494065134</v>
      </c>
      <c r="E85" s="11">
        <v>285.5856625922443</v>
      </c>
      <c r="F85" s="11">
        <v>132622987.55</v>
      </c>
      <c r="G85" s="11">
        <v>173963633.63</v>
      </c>
      <c r="H85" s="24">
        <f t="shared" si="2"/>
        <v>717.6325260090091</v>
      </c>
      <c r="I85" s="24">
        <f t="shared" si="2"/>
        <v>866.4963642119998</v>
      </c>
    </row>
    <row r="86" spans="1:9" ht="25.5">
      <c r="A86" s="8" t="s">
        <v>37</v>
      </c>
      <c r="B86" s="12">
        <v>861</v>
      </c>
      <c r="C86" s="12">
        <v>865</v>
      </c>
      <c r="D86" s="11">
        <v>223.2225508961197</v>
      </c>
      <c r="E86" s="11">
        <v>243.4601046752803</v>
      </c>
      <c r="F86" s="11">
        <v>122564980.21</v>
      </c>
      <c r="G86" s="11">
        <v>174586694.94</v>
      </c>
      <c r="H86" s="24">
        <f t="shared" si="2"/>
        <v>637.712869152056</v>
      </c>
      <c r="I86" s="24">
        <f t="shared" si="2"/>
        <v>829.024244771459</v>
      </c>
    </row>
    <row r="87" spans="1:9" ht="12.75">
      <c r="A87" s="7" t="s">
        <v>58</v>
      </c>
      <c r="B87" s="12">
        <v>3581</v>
      </c>
      <c r="C87" s="12">
        <v>3660</v>
      </c>
      <c r="D87" s="11">
        <v>310.4744573909007</v>
      </c>
      <c r="E87" s="11">
        <v>321.7994897884556</v>
      </c>
      <c r="F87" s="11">
        <v>647505909.84</v>
      </c>
      <c r="G87" s="11">
        <v>855047760.89</v>
      </c>
      <c r="H87" s="24">
        <f t="shared" si="2"/>
        <v>582.3895032797736</v>
      </c>
      <c r="I87" s="24">
        <f t="shared" si="2"/>
        <v>725.9787980214736</v>
      </c>
    </row>
    <row r="88" spans="1:10" ht="12.75">
      <c r="A88" s="8" t="s">
        <v>36</v>
      </c>
      <c r="B88" s="12">
        <v>464</v>
      </c>
      <c r="C88" s="12">
        <v>481</v>
      </c>
      <c r="D88" s="11">
        <v>158.80128448895087</v>
      </c>
      <c r="E88" s="11">
        <v>170.23548897580335</v>
      </c>
      <c r="F88" s="11">
        <v>36939596.03</v>
      </c>
      <c r="G88" s="11">
        <v>43569228.6</v>
      </c>
      <c r="H88" s="24">
        <f t="shared" si="2"/>
        <v>501.3259092753526</v>
      </c>
      <c r="I88" s="24">
        <f t="shared" si="2"/>
        <v>532.0895036920981</v>
      </c>
      <c r="J88" s="1">
        <f>I5/I88</f>
        <v>10.48610629090887</v>
      </c>
    </row>
    <row r="90" spans="1:5" ht="13.5">
      <c r="A90" s="6" t="s">
        <v>83</v>
      </c>
      <c r="D90" s="15"/>
      <c r="E90" s="15"/>
    </row>
    <row r="92" spans="1:7" s="4" customFormat="1" ht="12.75">
      <c r="A92" s="1"/>
      <c r="B92" s="16"/>
      <c r="C92" s="16"/>
      <c r="D92" s="16"/>
      <c r="E92" s="16"/>
      <c r="F92" s="3"/>
      <c r="G92" s="3"/>
    </row>
    <row r="93" ht="9" customHeight="1"/>
    <row r="94" spans="1:7" s="5" customFormat="1" ht="12.75">
      <c r="A94" s="1"/>
      <c r="B94" s="16"/>
      <c r="C94" s="16"/>
      <c r="D94" s="16"/>
      <c r="E94" s="16"/>
      <c r="F94" s="14"/>
      <c r="G94" s="14"/>
    </row>
    <row r="96" spans="6:7" ht="12.75">
      <c r="F96" s="13"/>
      <c r="G96" s="13"/>
    </row>
  </sheetData>
  <sheetProtection/>
  <mergeCells count="5"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22">
      <selection activeCell="M35" sqref="M35"/>
    </sheetView>
  </sheetViews>
  <sheetFormatPr defaultColWidth="8.875" defaultRowHeight="12.75"/>
  <cols>
    <col min="1" max="1" width="33.00390625" style="1" customWidth="1"/>
    <col min="2" max="3" width="9.625" style="16" bestFit="1" customWidth="1"/>
    <col min="4" max="5" width="9.00390625" style="16" customWidth="1"/>
    <col min="6" max="6" width="20.375" style="3" customWidth="1"/>
    <col min="7" max="7" width="21.25390625" style="3" customWidth="1"/>
    <col min="8" max="8" width="13.875" style="1" customWidth="1"/>
    <col min="9" max="9" width="11.00390625" style="1" bestFit="1" customWidth="1"/>
    <col min="10" max="10" width="17.00390625" style="1" customWidth="1"/>
    <col min="11" max="16384" width="8.875" style="1" customWidth="1"/>
  </cols>
  <sheetData>
    <row r="1" spans="1:7" s="2" customFormat="1" ht="12.75">
      <c r="A1" s="3"/>
      <c r="B1" s="3"/>
      <c r="C1" s="3"/>
      <c r="D1" s="3"/>
      <c r="E1" s="3"/>
      <c r="F1" s="3"/>
      <c r="G1" s="3"/>
    </row>
    <row r="2" spans="1:5" ht="20.25" customHeight="1">
      <c r="A2" s="3" t="s">
        <v>117</v>
      </c>
      <c r="B2" s="3"/>
      <c r="C2" s="3"/>
      <c r="D2" s="3"/>
      <c r="E2" s="3"/>
    </row>
    <row r="3" spans="1:10" ht="42.75" customHeight="1">
      <c r="A3" s="43" t="s">
        <v>85</v>
      </c>
      <c r="B3" s="45" t="s">
        <v>115</v>
      </c>
      <c r="C3" s="46"/>
      <c r="D3" s="41" t="s">
        <v>86</v>
      </c>
      <c r="E3" s="42"/>
      <c r="F3" s="45" t="s">
        <v>87</v>
      </c>
      <c r="G3" s="46"/>
      <c r="H3" s="45" t="s">
        <v>88</v>
      </c>
      <c r="I3" s="46"/>
      <c r="J3" s="47" t="s">
        <v>118</v>
      </c>
    </row>
    <row r="4" spans="1:10" s="3" customFormat="1" ht="39" customHeight="1">
      <c r="A4" s="48"/>
      <c r="B4" s="19">
        <v>2015</v>
      </c>
      <c r="C4" s="17">
        <v>2017</v>
      </c>
      <c r="D4" s="10">
        <v>2015</v>
      </c>
      <c r="E4" s="10">
        <v>2017</v>
      </c>
      <c r="F4" s="10">
        <v>2015</v>
      </c>
      <c r="G4" s="10">
        <v>2017</v>
      </c>
      <c r="H4" s="10">
        <v>2015</v>
      </c>
      <c r="I4" s="10">
        <v>2017</v>
      </c>
      <c r="J4" s="47"/>
    </row>
    <row r="5" spans="1:10" ht="12.75">
      <c r="A5" s="7" t="s">
        <v>75</v>
      </c>
      <c r="B5" s="12">
        <v>317</v>
      </c>
      <c r="C5" s="12">
        <v>315</v>
      </c>
      <c r="D5" s="11">
        <v>486.90915758326804</v>
      </c>
      <c r="E5" s="11">
        <v>495.50601106799826</v>
      </c>
      <c r="F5" s="11">
        <v>354915855.85</v>
      </c>
      <c r="G5" s="11">
        <v>623360534.4</v>
      </c>
      <c r="H5" s="11">
        <f aca="true" t="shared" si="0" ref="H5:I36">F5/(B5*D5)</f>
        <v>2299.4194309936383</v>
      </c>
      <c r="I5" s="11">
        <f t="shared" si="0"/>
        <v>3993.740312379387</v>
      </c>
      <c r="J5" s="11">
        <f aca="true" t="shared" si="1" ref="J5:J68">I5-H5</f>
        <v>1694.3208813857486</v>
      </c>
    </row>
    <row r="6" spans="1:10" ht="25.5">
      <c r="A6" s="8" t="s">
        <v>59</v>
      </c>
      <c r="B6" s="12">
        <v>1612</v>
      </c>
      <c r="C6" s="12">
        <v>1646</v>
      </c>
      <c r="D6" s="11">
        <v>328.698659674771</v>
      </c>
      <c r="E6" s="11">
        <v>335.4359246426763</v>
      </c>
      <c r="F6" s="11">
        <v>1158373302.38</v>
      </c>
      <c r="G6" s="11">
        <v>1800015286.95</v>
      </c>
      <c r="H6" s="11">
        <f t="shared" si="0"/>
        <v>2186.178248333076</v>
      </c>
      <c r="I6" s="11">
        <f t="shared" si="0"/>
        <v>3260.1440477965334</v>
      </c>
      <c r="J6" s="11">
        <f t="shared" si="1"/>
        <v>1073.9657994634572</v>
      </c>
    </row>
    <row r="7" spans="1:10" ht="12.75">
      <c r="A7" s="7" t="s">
        <v>43</v>
      </c>
      <c r="B7" s="12">
        <v>687</v>
      </c>
      <c r="C7" s="12">
        <v>685</v>
      </c>
      <c r="D7" s="11">
        <v>222.89502691542782</v>
      </c>
      <c r="E7" s="11">
        <v>239.4862518726125</v>
      </c>
      <c r="F7" s="11">
        <v>322975014.63</v>
      </c>
      <c r="G7" s="11">
        <v>517005610.9</v>
      </c>
      <c r="H7" s="11">
        <f t="shared" si="0"/>
        <v>2109.171093441661</v>
      </c>
      <c r="I7" s="11">
        <f t="shared" si="0"/>
        <v>3151.549246525449</v>
      </c>
      <c r="J7" s="11">
        <f t="shared" si="1"/>
        <v>1042.3781530837878</v>
      </c>
    </row>
    <row r="8" spans="1:10" ht="12.75">
      <c r="A8" s="7" t="s">
        <v>64</v>
      </c>
      <c r="B8" s="12">
        <v>314</v>
      </c>
      <c r="C8" s="12">
        <v>318</v>
      </c>
      <c r="D8" s="11">
        <v>135.08297098234092</v>
      </c>
      <c r="E8" s="11">
        <v>143.26626181214377</v>
      </c>
      <c r="F8" s="11">
        <v>46517916.14</v>
      </c>
      <c r="G8" s="11">
        <v>96372609.64</v>
      </c>
      <c r="H8" s="11">
        <f t="shared" si="0"/>
        <v>1096.7054445714682</v>
      </c>
      <c r="I8" s="11">
        <f t="shared" si="0"/>
        <v>2115.3516330166076</v>
      </c>
      <c r="J8" s="11">
        <f t="shared" si="1"/>
        <v>1018.6461884451394</v>
      </c>
    </row>
    <row r="9" spans="1:10" ht="12.75">
      <c r="A9" s="8" t="s">
        <v>40</v>
      </c>
      <c r="B9" s="12">
        <v>1370</v>
      </c>
      <c r="C9" s="12">
        <v>1415</v>
      </c>
      <c r="D9" s="11">
        <v>153.0563157023099</v>
      </c>
      <c r="E9" s="11">
        <v>165.69933267536513</v>
      </c>
      <c r="F9" s="11">
        <v>26888429.16</v>
      </c>
      <c r="G9" s="11">
        <v>243199131.47</v>
      </c>
      <c r="H9" s="11">
        <f t="shared" si="0"/>
        <v>128.2311712370653</v>
      </c>
      <c r="I9" s="11">
        <f t="shared" si="0"/>
        <v>1037.2532884851328</v>
      </c>
      <c r="J9" s="11">
        <f t="shared" si="1"/>
        <v>909.0221172480675</v>
      </c>
    </row>
    <row r="10" spans="1:10" ht="12.75">
      <c r="A10" s="8" t="s">
        <v>84</v>
      </c>
      <c r="B10" s="12">
        <v>43</v>
      </c>
      <c r="C10" s="12">
        <v>44</v>
      </c>
      <c r="D10" s="11">
        <v>182.05449777676432</v>
      </c>
      <c r="E10" s="11">
        <v>198.39756684370602</v>
      </c>
      <c r="F10" s="11">
        <v>15874228.17</v>
      </c>
      <c r="G10" s="11">
        <v>24550744.89</v>
      </c>
      <c r="H10" s="11">
        <f t="shared" si="0"/>
        <v>2027.7889394933766</v>
      </c>
      <c r="I10" s="11">
        <f t="shared" si="0"/>
        <v>2812.390714510562</v>
      </c>
      <c r="J10" s="11">
        <f t="shared" si="1"/>
        <v>784.6017750171852</v>
      </c>
    </row>
    <row r="11" spans="1:10" ht="12.75">
      <c r="A11" s="7" t="s">
        <v>78</v>
      </c>
      <c r="B11" s="12">
        <v>810</v>
      </c>
      <c r="C11" s="12">
        <v>802</v>
      </c>
      <c r="D11" s="11">
        <v>286.42044255805007</v>
      </c>
      <c r="E11" s="11">
        <v>275.23330112794065</v>
      </c>
      <c r="F11" s="11">
        <v>646109216.31</v>
      </c>
      <c r="G11" s="11">
        <v>775440704.52</v>
      </c>
      <c r="H11" s="11">
        <f t="shared" si="0"/>
        <v>2784.9468146341605</v>
      </c>
      <c r="I11" s="11">
        <f t="shared" si="0"/>
        <v>3512.9603413137543</v>
      </c>
      <c r="J11" s="11">
        <f t="shared" si="1"/>
        <v>728.0135266795937</v>
      </c>
    </row>
    <row r="12" spans="1:10" ht="12.75">
      <c r="A12" s="7" t="s">
        <v>10</v>
      </c>
      <c r="B12" s="12">
        <v>7231</v>
      </c>
      <c r="C12" s="12">
        <v>7423</v>
      </c>
      <c r="D12" s="11">
        <v>336.84834841015424</v>
      </c>
      <c r="E12" s="11">
        <v>341.04003030779927</v>
      </c>
      <c r="F12" s="11">
        <v>9693342541.42</v>
      </c>
      <c r="G12" s="11">
        <v>11887351004.63</v>
      </c>
      <c r="H12" s="11">
        <f t="shared" si="0"/>
        <v>3979.6124069833368</v>
      </c>
      <c r="I12" s="11">
        <f t="shared" si="0"/>
        <v>4695.699188585595</v>
      </c>
      <c r="J12" s="11">
        <f t="shared" si="1"/>
        <v>716.0867816022583</v>
      </c>
    </row>
    <row r="13" spans="1:10" ht="12.75">
      <c r="A13" s="7" t="s">
        <v>47</v>
      </c>
      <c r="B13" s="12">
        <v>1238</v>
      </c>
      <c r="C13" s="12">
        <v>1236</v>
      </c>
      <c r="D13" s="11">
        <v>208.2367035066617</v>
      </c>
      <c r="E13" s="11">
        <v>213.49490726782008</v>
      </c>
      <c r="F13" s="11">
        <v>544737979.76</v>
      </c>
      <c r="G13" s="11">
        <v>730285200.22</v>
      </c>
      <c r="H13" s="11">
        <f t="shared" si="0"/>
        <v>2113.049792958047</v>
      </c>
      <c r="I13" s="11">
        <f t="shared" si="0"/>
        <v>2767.4928587629706</v>
      </c>
      <c r="J13" s="11">
        <f t="shared" si="1"/>
        <v>654.4430658049237</v>
      </c>
    </row>
    <row r="14" spans="1:10" ht="25.5">
      <c r="A14" s="8" t="s">
        <v>60</v>
      </c>
      <c r="B14" s="12">
        <v>540</v>
      </c>
      <c r="C14" s="12">
        <v>536</v>
      </c>
      <c r="D14" s="11">
        <v>299.4091323397573</v>
      </c>
      <c r="E14" s="11">
        <v>294.0917353436451</v>
      </c>
      <c r="F14" s="11">
        <v>326653672.08</v>
      </c>
      <c r="G14" s="11">
        <v>418122424.68</v>
      </c>
      <c r="H14" s="11">
        <f t="shared" si="0"/>
        <v>2020.3599096273504</v>
      </c>
      <c r="I14" s="11">
        <f t="shared" si="0"/>
        <v>2652.502796825856</v>
      </c>
      <c r="J14" s="11">
        <f t="shared" si="1"/>
        <v>632.1428871985056</v>
      </c>
    </row>
    <row r="15" spans="1:10" ht="12.75">
      <c r="A15" s="7" t="s">
        <v>76</v>
      </c>
      <c r="B15" s="12">
        <v>1933</v>
      </c>
      <c r="C15" s="12">
        <v>1923</v>
      </c>
      <c r="D15" s="11">
        <v>388.8194790773483</v>
      </c>
      <c r="E15" s="11">
        <v>416.9517780806415</v>
      </c>
      <c r="F15" s="11">
        <v>1101108017.17</v>
      </c>
      <c r="G15" s="11">
        <v>1668665816.22</v>
      </c>
      <c r="H15" s="11">
        <f t="shared" si="0"/>
        <v>1465.0419371251025</v>
      </c>
      <c r="I15" s="11">
        <f t="shared" si="0"/>
        <v>2081.1541758287826</v>
      </c>
      <c r="J15" s="11">
        <f t="shared" si="1"/>
        <v>616.1122387036801</v>
      </c>
    </row>
    <row r="16" spans="1:10" ht="12.75">
      <c r="A16" s="7" t="s">
        <v>20</v>
      </c>
      <c r="B16" s="12">
        <v>864</v>
      </c>
      <c r="C16" s="12">
        <v>850</v>
      </c>
      <c r="D16" s="11">
        <v>290.62805338588026</v>
      </c>
      <c r="E16" s="11">
        <v>312.1726285341846</v>
      </c>
      <c r="F16" s="11">
        <v>602955402.77</v>
      </c>
      <c r="G16" s="11">
        <v>798016051.7</v>
      </c>
      <c r="H16" s="11">
        <f t="shared" si="0"/>
        <v>2401.2308563197344</v>
      </c>
      <c r="I16" s="11">
        <f t="shared" si="0"/>
        <v>3007.4462907688835</v>
      </c>
      <c r="J16" s="11">
        <f t="shared" si="1"/>
        <v>606.2154344491491</v>
      </c>
    </row>
    <row r="17" spans="1:10" ht="12.75">
      <c r="A17" s="7" t="s">
        <v>3</v>
      </c>
      <c r="B17" s="12">
        <v>1406</v>
      </c>
      <c r="C17" s="12">
        <v>1390</v>
      </c>
      <c r="D17" s="11">
        <v>288.4079996964714</v>
      </c>
      <c r="E17" s="11">
        <v>286.0522238213515</v>
      </c>
      <c r="F17" s="11">
        <v>1072278046.41</v>
      </c>
      <c r="G17" s="11">
        <v>1283965926.11</v>
      </c>
      <c r="H17" s="11">
        <f t="shared" si="0"/>
        <v>2644.3247587948035</v>
      </c>
      <c r="I17" s="11">
        <f t="shared" si="0"/>
        <v>3229.18829738309</v>
      </c>
      <c r="J17" s="11">
        <f t="shared" si="1"/>
        <v>584.8635385882862</v>
      </c>
    </row>
    <row r="18" spans="1:10" ht="12.75">
      <c r="A18" s="7" t="s">
        <v>5</v>
      </c>
      <c r="B18" s="12">
        <v>1037</v>
      </c>
      <c r="C18" s="12">
        <v>1023</v>
      </c>
      <c r="D18" s="11">
        <v>249.21198137887234</v>
      </c>
      <c r="E18" s="11">
        <v>269.2525280400544</v>
      </c>
      <c r="F18" s="11">
        <v>437604653.06</v>
      </c>
      <c r="G18" s="11">
        <v>622550685.7</v>
      </c>
      <c r="H18" s="11">
        <f t="shared" si="0"/>
        <v>1693.3013582353892</v>
      </c>
      <c r="I18" s="11">
        <f t="shared" si="0"/>
        <v>2260.160561520364</v>
      </c>
      <c r="J18" s="11">
        <f t="shared" si="1"/>
        <v>566.8592032849747</v>
      </c>
    </row>
    <row r="19" spans="1:10" ht="12.75">
      <c r="A19" s="7" t="s">
        <v>69</v>
      </c>
      <c r="B19" s="12">
        <v>2415</v>
      </c>
      <c r="C19" s="12">
        <v>2409</v>
      </c>
      <c r="D19" s="11">
        <v>271.2867174266149</v>
      </c>
      <c r="E19" s="11">
        <v>246.1630117284472</v>
      </c>
      <c r="F19" s="11">
        <v>1448105920.03</v>
      </c>
      <c r="G19" s="11">
        <v>1637815123.81</v>
      </c>
      <c r="H19" s="11">
        <f t="shared" si="0"/>
        <v>2210.3175055480883</v>
      </c>
      <c r="I19" s="11">
        <f t="shared" si="0"/>
        <v>2761.8830224319017</v>
      </c>
      <c r="J19" s="11">
        <f t="shared" si="1"/>
        <v>551.5655168838134</v>
      </c>
    </row>
    <row r="20" spans="1:10" ht="12.75">
      <c r="A20" s="8" t="s">
        <v>35</v>
      </c>
      <c r="B20" s="12">
        <v>2990</v>
      </c>
      <c r="C20" s="12">
        <v>3042</v>
      </c>
      <c r="D20" s="11">
        <v>172.05806132630596</v>
      </c>
      <c r="E20" s="11">
        <v>185.9976230210606</v>
      </c>
      <c r="F20" s="11">
        <v>201337424.98</v>
      </c>
      <c r="G20" s="11">
        <v>532919466.53</v>
      </c>
      <c r="H20" s="11">
        <f t="shared" si="0"/>
        <v>391.36167705466863</v>
      </c>
      <c r="I20" s="11">
        <f t="shared" si="0"/>
        <v>941.878710664076</v>
      </c>
      <c r="J20" s="11">
        <f t="shared" si="1"/>
        <v>550.5170336094075</v>
      </c>
    </row>
    <row r="21" spans="1:10" ht="25.5">
      <c r="A21" s="8" t="s">
        <v>38</v>
      </c>
      <c r="B21" s="12">
        <v>469</v>
      </c>
      <c r="C21" s="12">
        <v>466</v>
      </c>
      <c r="D21" s="11">
        <v>201.40200206579317</v>
      </c>
      <c r="E21" s="11">
        <v>210.81157629126113</v>
      </c>
      <c r="F21" s="11">
        <v>93600953.49</v>
      </c>
      <c r="G21" s="11">
        <v>149804773.03</v>
      </c>
      <c r="H21" s="11">
        <f t="shared" si="0"/>
        <v>990.9315287248863</v>
      </c>
      <c r="I21" s="11">
        <f t="shared" si="0"/>
        <v>1524.913743718282</v>
      </c>
      <c r="J21" s="11">
        <f t="shared" si="1"/>
        <v>533.9822149933956</v>
      </c>
    </row>
    <row r="22" spans="1:10" ht="12.75">
      <c r="A22" s="7" t="s">
        <v>11</v>
      </c>
      <c r="B22" s="12">
        <v>765</v>
      </c>
      <c r="C22" s="12">
        <v>755</v>
      </c>
      <c r="D22" s="11">
        <v>317.81627440416366</v>
      </c>
      <c r="E22" s="11">
        <v>318.38845353759</v>
      </c>
      <c r="F22" s="11">
        <v>558473472.35</v>
      </c>
      <c r="G22" s="11">
        <v>679348270.34</v>
      </c>
      <c r="H22" s="11">
        <f t="shared" si="0"/>
        <v>2297.0210829483362</v>
      </c>
      <c r="I22" s="11">
        <f t="shared" si="0"/>
        <v>2826.1044757286736</v>
      </c>
      <c r="J22" s="11">
        <f t="shared" si="1"/>
        <v>529.0833927803374</v>
      </c>
    </row>
    <row r="23" spans="1:10" ht="12.75">
      <c r="A23" s="7" t="s">
        <v>67</v>
      </c>
      <c r="B23" s="12">
        <v>1087</v>
      </c>
      <c r="C23" s="12">
        <v>1079</v>
      </c>
      <c r="D23" s="11">
        <v>253.63996848424165</v>
      </c>
      <c r="E23" s="11">
        <v>265.4051589673115</v>
      </c>
      <c r="F23" s="11">
        <v>310878533.97</v>
      </c>
      <c r="G23" s="11">
        <v>466585730.68</v>
      </c>
      <c r="H23" s="11">
        <f t="shared" si="0"/>
        <v>1127.569968917235</v>
      </c>
      <c r="I23" s="11">
        <f t="shared" si="0"/>
        <v>1629.2984626984678</v>
      </c>
      <c r="J23" s="11">
        <f t="shared" si="1"/>
        <v>501.7284937812328</v>
      </c>
    </row>
    <row r="24" spans="1:10" ht="12.75">
      <c r="A24" s="7" t="s">
        <v>79</v>
      </c>
      <c r="B24" s="12">
        <v>148</v>
      </c>
      <c r="C24" s="12">
        <v>146</v>
      </c>
      <c r="D24" s="11">
        <v>350.2717484190737</v>
      </c>
      <c r="E24" s="11">
        <v>367.0787878787879</v>
      </c>
      <c r="F24" s="11">
        <v>90042880.99</v>
      </c>
      <c r="G24" s="11">
        <v>119136119.24</v>
      </c>
      <c r="H24" s="11">
        <f t="shared" si="0"/>
        <v>1736.9309608125316</v>
      </c>
      <c r="I24" s="11">
        <f t="shared" si="0"/>
        <v>2222.9582412748355</v>
      </c>
      <c r="J24" s="11">
        <f t="shared" si="1"/>
        <v>486.0272804623039</v>
      </c>
    </row>
    <row r="25" spans="1:10" ht="12.75">
      <c r="A25" s="7" t="s">
        <v>44</v>
      </c>
      <c r="B25" s="12">
        <v>809</v>
      </c>
      <c r="C25" s="12">
        <v>808</v>
      </c>
      <c r="D25" s="11">
        <v>260.06757124952316</v>
      </c>
      <c r="E25" s="11">
        <v>273.7139273832127</v>
      </c>
      <c r="F25" s="11">
        <v>425818792.08</v>
      </c>
      <c r="G25" s="11">
        <v>551762184.18</v>
      </c>
      <c r="H25" s="11">
        <f t="shared" si="0"/>
        <v>2023.90489224099</v>
      </c>
      <c r="I25" s="11">
        <f t="shared" si="0"/>
        <v>2494.845610708459</v>
      </c>
      <c r="J25" s="11">
        <f t="shared" si="1"/>
        <v>470.94071846746897</v>
      </c>
    </row>
    <row r="26" spans="1:10" ht="12.75">
      <c r="A26" s="7" t="s">
        <v>18</v>
      </c>
      <c r="B26" s="12">
        <v>12197</v>
      </c>
      <c r="C26" s="12">
        <v>12381</v>
      </c>
      <c r="D26" s="11">
        <v>291.0330523495936</v>
      </c>
      <c r="E26" s="11">
        <v>306.5063439775753</v>
      </c>
      <c r="F26" s="11">
        <v>18144462394.8</v>
      </c>
      <c r="G26" s="11">
        <v>21173572429.67</v>
      </c>
      <c r="H26" s="11">
        <f t="shared" si="0"/>
        <v>5111.5047290087505</v>
      </c>
      <c r="I26" s="11">
        <f t="shared" si="0"/>
        <v>5579.547091992288</v>
      </c>
      <c r="J26" s="11">
        <f t="shared" si="1"/>
        <v>468.0423629835377</v>
      </c>
    </row>
    <row r="27" spans="1:10" ht="12.75">
      <c r="A27" s="7" t="s">
        <v>77</v>
      </c>
      <c r="B27" s="12">
        <v>1338</v>
      </c>
      <c r="C27" s="12">
        <v>1333</v>
      </c>
      <c r="D27" s="11">
        <v>245.55004836496428</v>
      </c>
      <c r="E27" s="11">
        <v>261.47611981893095</v>
      </c>
      <c r="F27" s="11">
        <v>1089376553.53</v>
      </c>
      <c r="G27" s="11">
        <v>1318107227.56</v>
      </c>
      <c r="H27" s="11">
        <f t="shared" si="0"/>
        <v>3315.750824953421</v>
      </c>
      <c r="I27" s="11">
        <f t="shared" si="0"/>
        <v>3781.7129467182144</v>
      </c>
      <c r="J27" s="11">
        <f t="shared" si="1"/>
        <v>465.9621217647932</v>
      </c>
    </row>
    <row r="28" spans="1:10" ht="12.75">
      <c r="A28" s="7" t="s">
        <v>55</v>
      </c>
      <c r="B28" s="12">
        <v>1262</v>
      </c>
      <c r="C28" s="12">
        <v>1253</v>
      </c>
      <c r="D28" s="11">
        <v>263.20841139629056</v>
      </c>
      <c r="E28" s="11">
        <v>280.6748675467728</v>
      </c>
      <c r="F28" s="11">
        <v>701148998.21</v>
      </c>
      <c r="G28" s="11">
        <v>893681603.47</v>
      </c>
      <c r="H28" s="11">
        <f t="shared" si="0"/>
        <v>2110.8199927244277</v>
      </c>
      <c r="I28" s="11">
        <f t="shared" si="0"/>
        <v>2541.137824545584</v>
      </c>
      <c r="J28" s="11">
        <f t="shared" si="1"/>
        <v>430.31783182115623</v>
      </c>
    </row>
    <row r="29" spans="1:10" ht="12.75">
      <c r="A29" s="7" t="s">
        <v>68</v>
      </c>
      <c r="B29" s="12">
        <v>2859</v>
      </c>
      <c r="C29" s="12">
        <v>2875</v>
      </c>
      <c r="D29" s="11">
        <v>306.8706322743089</v>
      </c>
      <c r="E29" s="11">
        <v>303.52841786146377</v>
      </c>
      <c r="F29" s="11">
        <v>1567000662.95</v>
      </c>
      <c r="G29" s="11">
        <v>1914516772.21</v>
      </c>
      <c r="H29" s="11">
        <f t="shared" si="0"/>
        <v>1786.0750208949462</v>
      </c>
      <c r="I29" s="11">
        <f t="shared" si="0"/>
        <v>2193.9259657537996</v>
      </c>
      <c r="J29" s="11">
        <f t="shared" si="1"/>
        <v>407.8509448588534</v>
      </c>
    </row>
    <row r="30" spans="1:10" ht="12.75">
      <c r="A30" s="7" t="s">
        <v>80</v>
      </c>
      <c r="B30" s="12">
        <v>488</v>
      </c>
      <c r="C30" s="12">
        <v>487</v>
      </c>
      <c r="D30" s="11">
        <v>325.9946780901032</v>
      </c>
      <c r="E30" s="11">
        <v>321.823500035671</v>
      </c>
      <c r="F30" s="11">
        <v>542722919.76</v>
      </c>
      <c r="G30" s="11">
        <v>598291590.83</v>
      </c>
      <c r="H30" s="11">
        <f t="shared" si="0"/>
        <v>3411.519283601154</v>
      </c>
      <c r="I30" s="11">
        <f t="shared" si="0"/>
        <v>3817.3869435580514</v>
      </c>
      <c r="J30" s="11">
        <f t="shared" si="1"/>
        <v>405.86765995689757</v>
      </c>
    </row>
    <row r="31" spans="1:10" ht="12.75">
      <c r="A31" s="7" t="s">
        <v>52</v>
      </c>
      <c r="B31" s="12">
        <v>1356</v>
      </c>
      <c r="C31" s="12">
        <v>1342</v>
      </c>
      <c r="D31" s="11">
        <v>300.6069496626327</v>
      </c>
      <c r="E31" s="11">
        <v>311.63146270598014</v>
      </c>
      <c r="F31" s="11">
        <v>1047635801.3</v>
      </c>
      <c r="G31" s="11">
        <v>1226308291.51</v>
      </c>
      <c r="H31" s="11">
        <f t="shared" si="0"/>
        <v>2570.10948910905</v>
      </c>
      <c r="I31" s="11">
        <f t="shared" si="0"/>
        <v>2932.2827851548304</v>
      </c>
      <c r="J31" s="11">
        <f t="shared" si="1"/>
        <v>362.17329604578026</v>
      </c>
    </row>
    <row r="32" spans="1:10" ht="12.75">
      <c r="A32" s="7" t="s">
        <v>63</v>
      </c>
      <c r="B32" s="12">
        <v>978</v>
      </c>
      <c r="C32" s="12">
        <v>984</v>
      </c>
      <c r="D32" s="11">
        <v>243.2786257754649</v>
      </c>
      <c r="E32" s="11">
        <v>253.07299440535297</v>
      </c>
      <c r="F32" s="11">
        <v>396596783.52</v>
      </c>
      <c r="G32" s="11">
        <v>503644992.36</v>
      </c>
      <c r="H32" s="11">
        <f t="shared" si="0"/>
        <v>1666.8878421426018</v>
      </c>
      <c r="I32" s="11">
        <f t="shared" si="0"/>
        <v>2022.4771237718521</v>
      </c>
      <c r="J32" s="11">
        <f t="shared" si="1"/>
        <v>355.5892816292503</v>
      </c>
    </row>
    <row r="33" spans="1:10" ht="12.75">
      <c r="A33" s="7" t="s">
        <v>53</v>
      </c>
      <c r="B33" s="12">
        <v>3213</v>
      </c>
      <c r="C33" s="12">
        <v>3203</v>
      </c>
      <c r="D33" s="11">
        <v>295.9828538881011</v>
      </c>
      <c r="E33" s="11">
        <v>298.6005526137037</v>
      </c>
      <c r="F33" s="11">
        <v>2796845169.06</v>
      </c>
      <c r="G33" s="11">
        <v>3121200344.23</v>
      </c>
      <c r="H33" s="11">
        <f t="shared" si="0"/>
        <v>2940.9737349204706</v>
      </c>
      <c r="I33" s="11">
        <f t="shared" si="0"/>
        <v>3263.4284877882433</v>
      </c>
      <c r="J33" s="11">
        <f t="shared" si="1"/>
        <v>322.45475286777264</v>
      </c>
    </row>
    <row r="34" spans="1:10" ht="12.75">
      <c r="A34" s="7" t="s">
        <v>28</v>
      </c>
      <c r="B34" s="12">
        <v>5192</v>
      </c>
      <c r="C34" s="12">
        <v>5282</v>
      </c>
      <c r="D34" s="11">
        <v>296.362727333132</v>
      </c>
      <c r="E34" s="11">
        <v>301.41363568055664</v>
      </c>
      <c r="F34" s="11">
        <v>7826706891.73</v>
      </c>
      <c r="G34" s="11">
        <v>8584047547.12</v>
      </c>
      <c r="H34" s="11">
        <f t="shared" si="0"/>
        <v>5086.5205485804745</v>
      </c>
      <c r="I34" s="11">
        <f t="shared" si="0"/>
        <v>5391.763347822803</v>
      </c>
      <c r="J34" s="11">
        <f t="shared" si="1"/>
        <v>305.24279924232815</v>
      </c>
    </row>
    <row r="35" spans="1:10" ht="12.75">
      <c r="A35" s="7" t="s">
        <v>74</v>
      </c>
      <c r="B35" s="12">
        <v>957</v>
      </c>
      <c r="C35" s="12">
        <v>963</v>
      </c>
      <c r="D35" s="11">
        <v>226.55033207448886</v>
      </c>
      <c r="E35" s="11">
        <v>229.4680228819852</v>
      </c>
      <c r="F35" s="11">
        <v>472247896.76</v>
      </c>
      <c r="G35" s="11">
        <v>547661825.56</v>
      </c>
      <c r="H35" s="11">
        <f t="shared" si="0"/>
        <v>2178.178121577242</v>
      </c>
      <c r="I35" s="11">
        <f t="shared" si="0"/>
        <v>2478.35781892127</v>
      </c>
      <c r="J35" s="11">
        <f t="shared" si="1"/>
        <v>300.1796973440278</v>
      </c>
    </row>
    <row r="36" spans="1:10" ht="12.75">
      <c r="A36" s="7" t="s">
        <v>13</v>
      </c>
      <c r="B36" s="12">
        <v>965</v>
      </c>
      <c r="C36" s="12">
        <v>953</v>
      </c>
      <c r="D36" s="11">
        <v>241.03002018584323</v>
      </c>
      <c r="E36" s="11">
        <v>245.3094548327627</v>
      </c>
      <c r="F36" s="11">
        <v>553712028.71</v>
      </c>
      <c r="G36" s="11">
        <v>626579707.39</v>
      </c>
      <c r="H36" s="11">
        <f t="shared" si="0"/>
        <v>2380.594948138525</v>
      </c>
      <c r="I36" s="11">
        <f t="shared" si="0"/>
        <v>2680.211940234018</v>
      </c>
      <c r="J36" s="11">
        <f t="shared" si="1"/>
        <v>299.61699209549306</v>
      </c>
    </row>
    <row r="37" spans="1:10" ht="12.75">
      <c r="A37" s="7" t="s">
        <v>82</v>
      </c>
      <c r="B37" s="12">
        <v>51</v>
      </c>
      <c r="C37" s="12">
        <v>50</v>
      </c>
      <c r="D37" s="11">
        <v>100.19940179461616</v>
      </c>
      <c r="E37" s="11">
        <v>110.80887616320686</v>
      </c>
      <c r="F37" s="11">
        <v>7027572.73</v>
      </c>
      <c r="G37" s="11">
        <v>9244295</v>
      </c>
      <c r="H37" s="11">
        <f aca="true" t="shared" si="2" ref="H37:I68">F37/(B37*D37)</f>
        <v>1375.2132373797676</v>
      </c>
      <c r="I37" s="11">
        <f t="shared" si="2"/>
        <v>1668.5116427648582</v>
      </c>
      <c r="J37" s="11">
        <f t="shared" si="1"/>
        <v>293.2984053850905</v>
      </c>
    </row>
    <row r="38" spans="1:10" ht="12.75">
      <c r="A38" s="8" t="s">
        <v>30</v>
      </c>
      <c r="B38" s="12">
        <v>281</v>
      </c>
      <c r="C38" s="12">
        <v>278</v>
      </c>
      <c r="D38" s="11">
        <v>290.8285668178803</v>
      </c>
      <c r="E38" s="11">
        <v>305.05464976941795</v>
      </c>
      <c r="F38" s="11">
        <v>109481533.5</v>
      </c>
      <c r="G38" s="11">
        <v>137660768</v>
      </c>
      <c r="H38" s="11">
        <f t="shared" si="2"/>
        <v>1339.6689413410363</v>
      </c>
      <c r="I38" s="11">
        <f t="shared" si="2"/>
        <v>1623.2587147231825</v>
      </c>
      <c r="J38" s="11">
        <f t="shared" si="1"/>
        <v>283.5897733821462</v>
      </c>
    </row>
    <row r="39" spans="1:10" ht="12.75">
      <c r="A39" s="7" t="s">
        <v>26</v>
      </c>
      <c r="B39" s="12">
        <v>619</v>
      </c>
      <c r="C39" s="12">
        <v>613</v>
      </c>
      <c r="D39" s="11">
        <v>294.3886219588657</v>
      </c>
      <c r="E39" s="11">
        <v>312.0178787903778</v>
      </c>
      <c r="F39" s="11">
        <v>553164132.04</v>
      </c>
      <c r="G39" s="11">
        <v>631975987.59</v>
      </c>
      <c r="H39" s="11">
        <f t="shared" si="2"/>
        <v>3035.584610549668</v>
      </c>
      <c r="I39" s="11">
        <f t="shared" si="2"/>
        <v>3304.1566017789905</v>
      </c>
      <c r="J39" s="11">
        <f t="shared" si="1"/>
        <v>268.5719912293225</v>
      </c>
    </row>
    <row r="40" spans="1:10" ht="12.75">
      <c r="A40" s="7" t="s">
        <v>4</v>
      </c>
      <c r="B40" s="12">
        <v>2331</v>
      </c>
      <c r="C40" s="12">
        <v>2335</v>
      </c>
      <c r="D40" s="11">
        <v>326.14933170616325</v>
      </c>
      <c r="E40" s="11">
        <v>334.73217026501584</v>
      </c>
      <c r="F40" s="11">
        <v>2002949029.24</v>
      </c>
      <c r="G40" s="11">
        <v>2267681482.89</v>
      </c>
      <c r="H40" s="11">
        <f t="shared" si="2"/>
        <v>2634.5784255173294</v>
      </c>
      <c r="I40" s="11">
        <f t="shared" si="2"/>
        <v>2901.3339207402482</v>
      </c>
      <c r="J40" s="11">
        <f t="shared" si="1"/>
        <v>266.75549522291885</v>
      </c>
    </row>
    <row r="41" spans="1:10" ht="15.75">
      <c r="A41" s="21" t="s">
        <v>0</v>
      </c>
      <c r="B41" s="25">
        <v>146267</v>
      </c>
      <c r="C41" s="25">
        <v>146804</v>
      </c>
      <c r="D41" s="22">
        <v>288.81488946484</v>
      </c>
      <c r="E41" s="22">
        <v>304.96243958724534</v>
      </c>
      <c r="F41" s="26">
        <v>109791894926.37</v>
      </c>
      <c r="G41" s="26">
        <v>127622948193.05</v>
      </c>
      <c r="H41" s="22">
        <f t="shared" si="2"/>
        <v>2598.988440434105</v>
      </c>
      <c r="I41" s="22">
        <f t="shared" si="2"/>
        <v>2850.6541509729664</v>
      </c>
      <c r="J41" s="22">
        <f t="shared" si="1"/>
        <v>251.66571053886128</v>
      </c>
    </row>
    <row r="42" spans="1:10" ht="12.75">
      <c r="A42" s="7" t="s">
        <v>72</v>
      </c>
      <c r="B42" s="12">
        <v>1978</v>
      </c>
      <c r="C42" s="12">
        <v>1973</v>
      </c>
      <c r="D42" s="11">
        <v>273.7043835297806</v>
      </c>
      <c r="E42" s="11">
        <v>272.75617440506386</v>
      </c>
      <c r="F42" s="11">
        <v>1014845450.64</v>
      </c>
      <c r="G42" s="11">
        <v>1142791530.53</v>
      </c>
      <c r="H42" s="11">
        <f t="shared" si="2"/>
        <v>1874.527728504255</v>
      </c>
      <c r="I42" s="11">
        <f t="shared" si="2"/>
        <v>2123.5639168360017</v>
      </c>
      <c r="J42" s="11">
        <f t="shared" si="1"/>
        <v>249.03618833174664</v>
      </c>
    </row>
    <row r="43" spans="1:10" ht="12.75">
      <c r="A43" s="7" t="s">
        <v>54</v>
      </c>
      <c r="B43" s="12">
        <v>2493</v>
      </c>
      <c r="C43" s="12">
        <v>2479</v>
      </c>
      <c r="D43" s="11">
        <v>317.7953185284322</v>
      </c>
      <c r="E43" s="11">
        <v>319.54313515260293</v>
      </c>
      <c r="F43" s="11">
        <v>1705397423.91</v>
      </c>
      <c r="G43" s="11">
        <v>1898813778.17</v>
      </c>
      <c r="H43" s="11">
        <f t="shared" si="2"/>
        <v>2152.562791011345</v>
      </c>
      <c r="I43" s="11">
        <f t="shared" si="2"/>
        <v>2397.0459302911704</v>
      </c>
      <c r="J43" s="11">
        <f t="shared" si="1"/>
        <v>244.48313927982554</v>
      </c>
    </row>
    <row r="44" spans="1:10" ht="12.75">
      <c r="A44" s="7" t="s">
        <v>7</v>
      </c>
      <c r="B44" s="12">
        <v>654</v>
      </c>
      <c r="C44" s="12">
        <v>648</v>
      </c>
      <c r="D44" s="11">
        <v>279.2744396215642</v>
      </c>
      <c r="E44" s="11">
        <v>300.12279856372317</v>
      </c>
      <c r="F44" s="11">
        <v>436437610.95</v>
      </c>
      <c r="G44" s="11">
        <v>508113616.82</v>
      </c>
      <c r="H44" s="11">
        <f t="shared" si="2"/>
        <v>2389.5340993752175</v>
      </c>
      <c r="I44" s="11">
        <f t="shared" si="2"/>
        <v>2612.6837269119615</v>
      </c>
      <c r="J44" s="11">
        <f t="shared" si="1"/>
        <v>223.149627536744</v>
      </c>
    </row>
    <row r="45" spans="1:10" ht="12.75">
      <c r="A45" s="7" t="s">
        <v>2</v>
      </c>
      <c r="B45" s="12">
        <v>1233</v>
      </c>
      <c r="C45" s="12">
        <v>1221</v>
      </c>
      <c r="D45" s="11">
        <v>192.61967092484167</v>
      </c>
      <c r="E45" s="11">
        <v>208.44619592505484</v>
      </c>
      <c r="F45" s="11">
        <v>621014266.72</v>
      </c>
      <c r="G45" s="11">
        <v>720897113.57</v>
      </c>
      <c r="H45" s="11">
        <f t="shared" si="2"/>
        <v>2614.7963152271054</v>
      </c>
      <c r="I45" s="11">
        <f t="shared" si="2"/>
        <v>2832.459109215097</v>
      </c>
      <c r="J45" s="11">
        <f t="shared" si="1"/>
        <v>217.6627939879918</v>
      </c>
    </row>
    <row r="46" spans="1:10" ht="12.75">
      <c r="A46" s="7" t="s">
        <v>6</v>
      </c>
      <c r="B46" s="12">
        <v>1011</v>
      </c>
      <c r="C46" s="12">
        <v>1014</v>
      </c>
      <c r="D46" s="11">
        <v>314.51344541809937</v>
      </c>
      <c r="E46" s="11">
        <v>336.89293213420643</v>
      </c>
      <c r="F46" s="11">
        <v>680914262.41</v>
      </c>
      <c r="G46" s="11">
        <v>804725842.06</v>
      </c>
      <c r="H46" s="11">
        <f t="shared" si="2"/>
        <v>2141.421009260283</v>
      </c>
      <c r="I46" s="11">
        <f t="shared" si="2"/>
        <v>2355.689755283637</v>
      </c>
      <c r="J46" s="11">
        <f t="shared" si="1"/>
        <v>214.2687460233542</v>
      </c>
    </row>
    <row r="47" spans="1:10" ht="12.75">
      <c r="A47" s="8" t="s">
        <v>41</v>
      </c>
      <c r="B47" s="12">
        <v>2799</v>
      </c>
      <c r="C47" s="12">
        <v>2804</v>
      </c>
      <c r="D47" s="11">
        <v>276.8994387175952</v>
      </c>
      <c r="E47" s="11">
        <v>288.48576278656304</v>
      </c>
      <c r="F47" s="11">
        <v>1152725154.39</v>
      </c>
      <c r="G47" s="11">
        <v>1369322309.65</v>
      </c>
      <c r="H47" s="11">
        <f t="shared" si="2"/>
        <v>1487.3075974665646</v>
      </c>
      <c r="I47" s="11">
        <f t="shared" si="2"/>
        <v>1692.7907987344543</v>
      </c>
      <c r="J47" s="11">
        <f t="shared" si="1"/>
        <v>205.48320126788963</v>
      </c>
    </row>
    <row r="48" spans="1:10" ht="12.75">
      <c r="A48" s="7" t="s">
        <v>73</v>
      </c>
      <c r="B48" s="12">
        <v>1074</v>
      </c>
      <c r="C48" s="12">
        <v>1079</v>
      </c>
      <c r="D48" s="11">
        <v>269.70571767356046</v>
      </c>
      <c r="E48" s="11">
        <v>275.8865419298337</v>
      </c>
      <c r="F48" s="11">
        <v>445665153.04</v>
      </c>
      <c r="G48" s="11">
        <v>516346738.21</v>
      </c>
      <c r="H48" s="11">
        <f t="shared" si="2"/>
        <v>1538.5593106196227</v>
      </c>
      <c r="I48" s="11">
        <f t="shared" si="2"/>
        <v>1734.560601269226</v>
      </c>
      <c r="J48" s="11">
        <f t="shared" si="1"/>
        <v>196.00129064960333</v>
      </c>
    </row>
    <row r="49" spans="1:10" ht="25.5">
      <c r="A49" s="8" t="s">
        <v>37</v>
      </c>
      <c r="B49" s="12">
        <v>861</v>
      </c>
      <c r="C49" s="12">
        <v>865</v>
      </c>
      <c r="D49" s="11">
        <v>223.2225508961197</v>
      </c>
      <c r="E49" s="11">
        <v>243.4601046752803</v>
      </c>
      <c r="F49" s="11">
        <v>122564980.21</v>
      </c>
      <c r="G49" s="11">
        <v>174586694.94</v>
      </c>
      <c r="H49" s="11">
        <f t="shared" si="2"/>
        <v>637.712869152056</v>
      </c>
      <c r="I49" s="11">
        <f t="shared" si="2"/>
        <v>829.024244771459</v>
      </c>
      <c r="J49" s="11">
        <f t="shared" si="1"/>
        <v>191.31137561940307</v>
      </c>
    </row>
    <row r="50" spans="1:10" ht="12.75">
      <c r="A50" s="7" t="s">
        <v>27</v>
      </c>
      <c r="B50" s="12">
        <v>651</v>
      </c>
      <c r="C50" s="12">
        <v>642</v>
      </c>
      <c r="D50" s="11">
        <v>375.9798834887796</v>
      </c>
      <c r="E50" s="11">
        <v>393.0765120080473</v>
      </c>
      <c r="F50" s="11">
        <v>519139410.56</v>
      </c>
      <c r="G50" s="11">
        <v>581447548.39</v>
      </c>
      <c r="H50" s="11">
        <f t="shared" si="2"/>
        <v>2120.9889315552327</v>
      </c>
      <c r="I50" s="11">
        <f t="shared" si="2"/>
        <v>2304.0846040929173</v>
      </c>
      <c r="J50" s="11">
        <f t="shared" si="1"/>
        <v>183.09567253768455</v>
      </c>
    </row>
    <row r="51" spans="1:10" ht="12.75">
      <c r="A51" s="8" t="s">
        <v>32</v>
      </c>
      <c r="B51" s="12">
        <v>1021</v>
      </c>
      <c r="C51" s="12">
        <v>1019</v>
      </c>
      <c r="D51" s="11">
        <v>254.1643939282257</v>
      </c>
      <c r="E51" s="11">
        <v>272.3734872946516</v>
      </c>
      <c r="F51" s="11">
        <v>571780317.13</v>
      </c>
      <c r="G51" s="11">
        <v>661786393.81</v>
      </c>
      <c r="H51" s="11">
        <f t="shared" si="2"/>
        <v>2203.3766830612126</v>
      </c>
      <c r="I51" s="11">
        <f t="shared" si="2"/>
        <v>2384.3983829340305</v>
      </c>
      <c r="J51" s="11">
        <f t="shared" si="1"/>
        <v>181.02169987281786</v>
      </c>
    </row>
    <row r="52" spans="1:10" ht="12.75">
      <c r="A52" s="7" t="s">
        <v>21</v>
      </c>
      <c r="B52" s="12">
        <v>1183</v>
      </c>
      <c r="C52" s="12">
        <v>1166</v>
      </c>
      <c r="D52" s="11">
        <v>259.3990439296519</v>
      </c>
      <c r="E52" s="11">
        <v>278.44164120894726</v>
      </c>
      <c r="F52" s="11">
        <v>824552596.94</v>
      </c>
      <c r="G52" s="11">
        <v>929667780.48</v>
      </c>
      <c r="H52" s="11">
        <f t="shared" si="2"/>
        <v>2686.985037986649</v>
      </c>
      <c r="I52" s="11">
        <f t="shared" si="2"/>
        <v>2863.4858705908046</v>
      </c>
      <c r="J52" s="11">
        <f t="shared" si="1"/>
        <v>176.50083260415568</v>
      </c>
    </row>
    <row r="53" spans="1:10" ht="12.75">
      <c r="A53" s="7" t="s">
        <v>46</v>
      </c>
      <c r="B53" s="12">
        <v>1518</v>
      </c>
      <c r="C53" s="12">
        <v>1517</v>
      </c>
      <c r="D53" s="11">
        <v>289.69897254021623</v>
      </c>
      <c r="E53" s="11">
        <v>304.8633174914491</v>
      </c>
      <c r="F53" s="11">
        <v>743350268.86</v>
      </c>
      <c r="G53" s="11">
        <v>855326371.86</v>
      </c>
      <c r="H53" s="11">
        <f t="shared" si="2"/>
        <v>1690.3427544201309</v>
      </c>
      <c r="I53" s="11">
        <f t="shared" si="2"/>
        <v>1849.4436801164084</v>
      </c>
      <c r="J53" s="11">
        <f t="shared" si="1"/>
        <v>159.1009256962775</v>
      </c>
    </row>
    <row r="54" spans="1:10" ht="12.75">
      <c r="A54" s="7" t="s">
        <v>42</v>
      </c>
      <c r="B54" s="12">
        <v>4072</v>
      </c>
      <c r="C54" s="12">
        <v>4067</v>
      </c>
      <c r="D54" s="11">
        <v>302.1563030481819</v>
      </c>
      <c r="E54" s="11">
        <v>333.15426722012285</v>
      </c>
      <c r="F54" s="11">
        <v>2094965307.68</v>
      </c>
      <c r="G54" s="11">
        <v>2520751517.3</v>
      </c>
      <c r="H54" s="11">
        <f t="shared" si="2"/>
        <v>1702.6971457617672</v>
      </c>
      <c r="I54" s="11">
        <f t="shared" si="2"/>
        <v>1860.4177934578545</v>
      </c>
      <c r="J54" s="11">
        <f t="shared" si="1"/>
        <v>157.72064769608733</v>
      </c>
    </row>
    <row r="55" spans="1:10" ht="12.75">
      <c r="A55" s="7" t="s">
        <v>61</v>
      </c>
      <c r="B55" s="12">
        <v>3498</v>
      </c>
      <c r="C55" s="12">
        <v>3502</v>
      </c>
      <c r="D55" s="11">
        <v>300.297312191514</v>
      </c>
      <c r="E55" s="11">
        <v>311.2768199178868</v>
      </c>
      <c r="F55" s="11">
        <v>2258640371.95</v>
      </c>
      <c r="G55" s="11">
        <v>2508561567.8</v>
      </c>
      <c r="H55" s="11">
        <f t="shared" si="2"/>
        <v>2150.185042602759</v>
      </c>
      <c r="I55" s="11">
        <f t="shared" si="2"/>
        <v>2301.239615375776</v>
      </c>
      <c r="J55" s="11">
        <f t="shared" si="1"/>
        <v>151.05457277301684</v>
      </c>
    </row>
    <row r="56" spans="1:10" ht="25.5">
      <c r="A56" s="8" t="s">
        <v>39</v>
      </c>
      <c r="B56" s="12">
        <v>706</v>
      </c>
      <c r="C56" s="12">
        <v>703</v>
      </c>
      <c r="D56" s="11">
        <v>261.7652494065134</v>
      </c>
      <c r="E56" s="11">
        <v>285.5856625922443</v>
      </c>
      <c r="F56" s="11">
        <v>132622987.55</v>
      </c>
      <c r="G56" s="11">
        <v>173963633.63</v>
      </c>
      <c r="H56" s="11">
        <f t="shared" si="2"/>
        <v>717.6325260090091</v>
      </c>
      <c r="I56" s="11">
        <f t="shared" si="2"/>
        <v>866.4963642119998</v>
      </c>
      <c r="J56" s="11">
        <f t="shared" si="1"/>
        <v>148.86383820299068</v>
      </c>
    </row>
    <row r="57" spans="1:10" ht="12.75">
      <c r="A57" s="7" t="s">
        <v>23</v>
      </c>
      <c r="B57" s="12">
        <v>969</v>
      </c>
      <c r="C57" s="12">
        <v>986</v>
      </c>
      <c r="D57" s="11">
        <v>388.5071100966752</v>
      </c>
      <c r="E57" s="11">
        <v>387.5509194658131</v>
      </c>
      <c r="F57" s="11">
        <v>889727150.04</v>
      </c>
      <c r="G57" s="11">
        <v>959448217.31</v>
      </c>
      <c r="H57" s="11">
        <f t="shared" si="2"/>
        <v>2363.3829328997685</v>
      </c>
      <c r="I57" s="11">
        <f t="shared" si="2"/>
        <v>2510.8215861069116</v>
      </c>
      <c r="J57" s="11">
        <f t="shared" si="1"/>
        <v>147.43865320714303</v>
      </c>
    </row>
    <row r="58" spans="1:10" ht="12.75">
      <c r="A58" s="7" t="s">
        <v>58</v>
      </c>
      <c r="B58" s="12">
        <v>3581</v>
      </c>
      <c r="C58" s="12">
        <v>3660</v>
      </c>
      <c r="D58" s="11">
        <v>310.4744573909007</v>
      </c>
      <c r="E58" s="11">
        <v>321.7994897884556</v>
      </c>
      <c r="F58" s="11">
        <v>647505909.84</v>
      </c>
      <c r="G58" s="11">
        <v>855047760.89</v>
      </c>
      <c r="H58" s="11">
        <f t="shared" si="2"/>
        <v>582.3895032797736</v>
      </c>
      <c r="I58" s="11">
        <f t="shared" si="2"/>
        <v>725.9787980214736</v>
      </c>
      <c r="J58" s="11">
        <f t="shared" si="1"/>
        <v>143.58929474169997</v>
      </c>
    </row>
    <row r="59" spans="1:10" ht="12.75">
      <c r="A59" s="7" t="s">
        <v>8</v>
      </c>
      <c r="B59" s="12">
        <v>1117</v>
      </c>
      <c r="C59" s="12">
        <v>1123</v>
      </c>
      <c r="D59" s="11">
        <v>304.5516423285943</v>
      </c>
      <c r="E59" s="11">
        <v>322.3711740191269</v>
      </c>
      <c r="F59" s="11">
        <v>711289105.24</v>
      </c>
      <c r="G59" s="11">
        <v>808637780.55</v>
      </c>
      <c r="H59" s="11">
        <f t="shared" si="2"/>
        <v>2090.8941029257157</v>
      </c>
      <c r="I59" s="11">
        <f t="shared" si="2"/>
        <v>2233.6651643528085</v>
      </c>
      <c r="J59" s="11">
        <f t="shared" si="1"/>
        <v>142.77106142709272</v>
      </c>
    </row>
    <row r="60" spans="1:10" ht="12.75">
      <c r="A60" s="7" t="s">
        <v>14</v>
      </c>
      <c r="B60" s="12">
        <v>1062</v>
      </c>
      <c r="C60" s="12">
        <v>1040</v>
      </c>
      <c r="D60" s="11">
        <v>281.96323340409936</v>
      </c>
      <c r="E60" s="11">
        <v>302.0287758793892</v>
      </c>
      <c r="F60" s="11">
        <v>761124667.59</v>
      </c>
      <c r="G60" s="11">
        <v>842865557.78</v>
      </c>
      <c r="H60" s="11">
        <f t="shared" si="2"/>
        <v>2541.784918196795</v>
      </c>
      <c r="I60" s="11">
        <f t="shared" si="2"/>
        <v>2683.3458148212308</v>
      </c>
      <c r="J60" s="11">
        <f t="shared" si="1"/>
        <v>141.56089662443583</v>
      </c>
    </row>
    <row r="61" spans="1:10" ht="12.75">
      <c r="A61" s="7" t="s">
        <v>25</v>
      </c>
      <c r="B61" s="12">
        <v>766</v>
      </c>
      <c r="C61" s="12">
        <v>757</v>
      </c>
      <c r="D61" s="11">
        <v>300.0507626864086</v>
      </c>
      <c r="E61" s="11">
        <v>312.8795341637171</v>
      </c>
      <c r="F61" s="11">
        <v>402615386.06</v>
      </c>
      <c r="G61" s="11">
        <v>446976006.14</v>
      </c>
      <c r="H61" s="11">
        <f t="shared" si="2"/>
        <v>1751.7287704829475</v>
      </c>
      <c r="I61" s="11">
        <f t="shared" si="2"/>
        <v>1887.1706551864281</v>
      </c>
      <c r="J61" s="11">
        <f t="shared" si="1"/>
        <v>135.44188470348058</v>
      </c>
    </row>
    <row r="62" spans="1:10" ht="12.75">
      <c r="A62" s="7" t="s">
        <v>15</v>
      </c>
      <c r="B62" s="12">
        <v>1315</v>
      </c>
      <c r="C62" s="12">
        <v>1297</v>
      </c>
      <c r="D62" s="11">
        <v>378.8348298055238</v>
      </c>
      <c r="E62" s="11">
        <v>401.95629380706896</v>
      </c>
      <c r="F62" s="11">
        <v>895912213.23</v>
      </c>
      <c r="G62" s="11">
        <v>1000854447.4</v>
      </c>
      <c r="H62" s="11">
        <f t="shared" si="2"/>
        <v>1798.4145323768792</v>
      </c>
      <c r="I62" s="11">
        <f t="shared" si="2"/>
        <v>1919.782878210943</v>
      </c>
      <c r="J62" s="11">
        <f t="shared" si="1"/>
        <v>121.3683458340638</v>
      </c>
    </row>
    <row r="63" spans="1:10" ht="12.75">
      <c r="A63" s="7" t="s">
        <v>57</v>
      </c>
      <c r="B63" s="12">
        <v>4327</v>
      </c>
      <c r="C63" s="12">
        <v>4329</v>
      </c>
      <c r="D63" s="11">
        <v>353.6859583704286</v>
      </c>
      <c r="E63" s="11">
        <v>370.4592355983999</v>
      </c>
      <c r="F63" s="11">
        <v>1719334313.38</v>
      </c>
      <c r="G63" s="11">
        <v>1989779756.05</v>
      </c>
      <c r="H63" s="11">
        <f t="shared" si="2"/>
        <v>1123.454833671978</v>
      </c>
      <c r="I63" s="11">
        <f t="shared" si="2"/>
        <v>1240.7291791354075</v>
      </c>
      <c r="J63" s="11">
        <f t="shared" si="1"/>
        <v>117.27434546342965</v>
      </c>
    </row>
    <row r="64" spans="1:10" ht="12.75">
      <c r="A64" s="7" t="s">
        <v>19</v>
      </c>
      <c r="B64" s="12">
        <v>633</v>
      </c>
      <c r="C64" s="12">
        <v>627</v>
      </c>
      <c r="D64" s="11">
        <v>370.01068642411286</v>
      </c>
      <c r="E64" s="11">
        <v>380.2738608010822</v>
      </c>
      <c r="F64" s="11">
        <v>507728781.1</v>
      </c>
      <c r="G64" s="11">
        <v>543435515.14</v>
      </c>
      <c r="H64" s="11">
        <f t="shared" si="2"/>
        <v>2167.773012191827</v>
      </c>
      <c r="I64" s="11">
        <f t="shared" si="2"/>
        <v>2279.2082206421987</v>
      </c>
      <c r="J64" s="11">
        <f t="shared" si="1"/>
        <v>111.43520845037165</v>
      </c>
    </row>
    <row r="65" spans="1:10" ht="13.5" customHeight="1">
      <c r="A65" s="7" t="s">
        <v>9</v>
      </c>
      <c r="B65" s="12">
        <v>1158</v>
      </c>
      <c r="C65" s="12">
        <v>1156</v>
      </c>
      <c r="D65" s="11">
        <v>310.0656975662923</v>
      </c>
      <c r="E65" s="11">
        <v>322.49202610743674</v>
      </c>
      <c r="F65" s="11">
        <v>734056914.28</v>
      </c>
      <c r="G65" s="11">
        <v>801884785.57</v>
      </c>
      <c r="H65" s="11">
        <f t="shared" si="2"/>
        <v>2044.407432997578</v>
      </c>
      <c r="I65" s="11">
        <f t="shared" si="2"/>
        <v>2150.973989057784</v>
      </c>
      <c r="J65" s="11">
        <f t="shared" si="1"/>
        <v>106.56655606020581</v>
      </c>
    </row>
    <row r="66" spans="1:10" ht="12.75">
      <c r="A66" s="7" t="s">
        <v>65</v>
      </c>
      <c r="B66" s="12">
        <v>536</v>
      </c>
      <c r="C66" s="12">
        <v>537</v>
      </c>
      <c r="D66" s="11">
        <v>318.0070346965542</v>
      </c>
      <c r="E66" s="11">
        <v>328.80291177587065</v>
      </c>
      <c r="F66" s="11">
        <v>226834197.63</v>
      </c>
      <c r="G66" s="11">
        <v>253058861.12</v>
      </c>
      <c r="H66" s="11">
        <f t="shared" si="2"/>
        <v>1330.7822901167478</v>
      </c>
      <c r="I66" s="11">
        <f t="shared" si="2"/>
        <v>1433.215870530726</v>
      </c>
      <c r="J66" s="11">
        <f t="shared" si="1"/>
        <v>102.43358041397823</v>
      </c>
    </row>
    <row r="67" spans="1:10" ht="12.75">
      <c r="A67" s="7" t="s">
        <v>62</v>
      </c>
      <c r="B67" s="12">
        <v>214</v>
      </c>
      <c r="C67" s="12">
        <v>217</v>
      </c>
      <c r="D67" s="11">
        <v>253.77329127625276</v>
      </c>
      <c r="E67" s="11">
        <v>257.3759740229959</v>
      </c>
      <c r="F67" s="11">
        <v>91086990.29</v>
      </c>
      <c r="G67" s="11">
        <v>99192105.2</v>
      </c>
      <c r="H67" s="11">
        <f t="shared" si="2"/>
        <v>1677.245621087494</v>
      </c>
      <c r="I67" s="11">
        <f t="shared" si="2"/>
        <v>1776.0262095606313</v>
      </c>
      <c r="J67" s="11">
        <f t="shared" si="1"/>
        <v>98.78058847313719</v>
      </c>
    </row>
    <row r="68" spans="1:10" ht="12.75">
      <c r="A68" s="7" t="s">
        <v>49</v>
      </c>
      <c r="B68" s="12">
        <v>1304</v>
      </c>
      <c r="C68" s="12">
        <v>1292</v>
      </c>
      <c r="D68" s="11">
        <v>257.92277005115045</v>
      </c>
      <c r="E68" s="11">
        <v>269.0587501947951</v>
      </c>
      <c r="F68" s="11">
        <v>958185627.34</v>
      </c>
      <c r="G68" s="11">
        <v>1023411103.55</v>
      </c>
      <c r="H68" s="11">
        <f t="shared" si="2"/>
        <v>2848.9339223364946</v>
      </c>
      <c r="I68" s="11">
        <f t="shared" si="2"/>
        <v>2944.018199234783</v>
      </c>
      <c r="J68" s="11">
        <f t="shared" si="1"/>
        <v>95.08427689828841</v>
      </c>
    </row>
    <row r="69" spans="1:10" ht="12.75">
      <c r="A69" s="7" t="s">
        <v>16</v>
      </c>
      <c r="B69" s="12">
        <v>1514</v>
      </c>
      <c r="C69" s="12">
        <v>1499</v>
      </c>
      <c r="D69" s="11">
        <v>308.9195165162833</v>
      </c>
      <c r="E69" s="11">
        <v>338.7237955574263</v>
      </c>
      <c r="F69" s="11">
        <v>943378336.8</v>
      </c>
      <c r="G69" s="11">
        <v>1068171798.06</v>
      </c>
      <c r="H69" s="11">
        <f aca="true" t="shared" si="3" ref="H69:I88">F69/(B69*D69)</f>
        <v>2017.0407742216514</v>
      </c>
      <c r="I69" s="11">
        <f t="shared" si="3"/>
        <v>2103.748248909294</v>
      </c>
      <c r="J69" s="11">
        <f aca="true" t="shared" si="4" ref="J69:J88">I69-H69</f>
        <v>86.70747468764262</v>
      </c>
    </row>
    <row r="70" spans="1:10" ht="12.75">
      <c r="A70" s="7" t="s">
        <v>71</v>
      </c>
      <c r="B70" s="12">
        <v>2747</v>
      </c>
      <c r="C70" s="12">
        <v>2780</v>
      </c>
      <c r="D70" s="11">
        <v>314.95814653438384</v>
      </c>
      <c r="E70" s="11">
        <v>328.24769324816833</v>
      </c>
      <c r="F70" s="11">
        <v>1804064497.28</v>
      </c>
      <c r="G70" s="11">
        <v>1976305850.18</v>
      </c>
      <c r="H70" s="11">
        <f t="shared" si="3"/>
        <v>2085.1656142469565</v>
      </c>
      <c r="I70" s="11">
        <f t="shared" si="3"/>
        <v>2165.746780798745</v>
      </c>
      <c r="J70" s="11">
        <f t="shared" si="4"/>
        <v>80.58116655178856</v>
      </c>
    </row>
    <row r="71" spans="1:10" ht="12.75">
      <c r="A71" s="7" t="s">
        <v>17</v>
      </c>
      <c r="B71" s="12">
        <v>1272</v>
      </c>
      <c r="C71" s="12">
        <v>1271</v>
      </c>
      <c r="D71" s="11">
        <v>243.4665486188484</v>
      </c>
      <c r="E71" s="11">
        <v>268.58154968950726</v>
      </c>
      <c r="F71" s="11">
        <v>877977891.74</v>
      </c>
      <c r="G71" s="11">
        <v>995139154.16</v>
      </c>
      <c r="H71" s="11">
        <f t="shared" si="3"/>
        <v>2835.0268056745317</v>
      </c>
      <c r="I71" s="11">
        <f t="shared" si="3"/>
        <v>2915.15793234548</v>
      </c>
      <c r="J71" s="11">
        <f t="shared" si="4"/>
        <v>80.1311266709481</v>
      </c>
    </row>
    <row r="72" spans="1:10" ht="12.75">
      <c r="A72" s="7" t="s">
        <v>66</v>
      </c>
      <c r="B72" s="12">
        <v>2385</v>
      </c>
      <c r="C72" s="12">
        <v>2366</v>
      </c>
      <c r="D72" s="11">
        <v>276.2191478797977</v>
      </c>
      <c r="E72" s="11">
        <v>291.5028797703842</v>
      </c>
      <c r="F72" s="11">
        <v>1441548098.5</v>
      </c>
      <c r="G72" s="11">
        <v>1556643600.8</v>
      </c>
      <c r="H72" s="11">
        <f t="shared" si="3"/>
        <v>2188.1997951577605</v>
      </c>
      <c r="I72" s="11">
        <f t="shared" si="3"/>
        <v>2257.0002169762374</v>
      </c>
      <c r="J72" s="11">
        <f t="shared" si="4"/>
        <v>68.80042181847693</v>
      </c>
    </row>
    <row r="73" spans="1:10" ht="12.75">
      <c r="A73" s="7" t="s">
        <v>56</v>
      </c>
      <c r="B73" s="12">
        <v>870</v>
      </c>
      <c r="C73" s="12">
        <v>854</v>
      </c>
      <c r="D73" s="11">
        <v>308.0793140929492</v>
      </c>
      <c r="E73" s="11">
        <v>321.00042928250696</v>
      </c>
      <c r="F73" s="11">
        <v>557507951</v>
      </c>
      <c r="G73" s="11">
        <v>587644251.32</v>
      </c>
      <c r="H73" s="11">
        <f t="shared" si="3"/>
        <v>2080.0284454939815</v>
      </c>
      <c r="I73" s="11">
        <f t="shared" si="3"/>
        <v>2143.635833014288</v>
      </c>
      <c r="J73" s="11">
        <f t="shared" si="4"/>
        <v>63.607387520306474</v>
      </c>
    </row>
    <row r="74" spans="1:10" ht="12.75">
      <c r="A74" s="8" t="s">
        <v>34</v>
      </c>
      <c r="B74" s="12">
        <v>4242</v>
      </c>
      <c r="C74" s="12">
        <v>4231</v>
      </c>
      <c r="D74" s="11">
        <v>297.55333415180047</v>
      </c>
      <c r="E74" s="11">
        <v>316.3352554143249</v>
      </c>
      <c r="F74" s="11">
        <v>2581071185.99</v>
      </c>
      <c r="G74" s="11">
        <v>2783091622.94</v>
      </c>
      <c r="H74" s="11">
        <f t="shared" si="3"/>
        <v>2044.8643210047383</v>
      </c>
      <c r="I74" s="11">
        <f t="shared" si="3"/>
        <v>2079.394458406231</v>
      </c>
      <c r="J74" s="11">
        <f t="shared" si="4"/>
        <v>34.530137401492766</v>
      </c>
    </row>
    <row r="75" spans="1:10" ht="12.75">
      <c r="A75" s="8" t="s">
        <v>36</v>
      </c>
      <c r="B75" s="12">
        <v>464</v>
      </c>
      <c r="C75" s="12">
        <v>481</v>
      </c>
      <c r="D75" s="11">
        <v>158.80128448895087</v>
      </c>
      <c r="E75" s="11">
        <v>170.23548897580335</v>
      </c>
      <c r="F75" s="11">
        <v>36939596.03</v>
      </c>
      <c r="G75" s="11">
        <v>43569228.6</v>
      </c>
      <c r="H75" s="11">
        <f t="shared" si="3"/>
        <v>501.3259092753526</v>
      </c>
      <c r="I75" s="11">
        <f t="shared" si="3"/>
        <v>532.0895036920981</v>
      </c>
      <c r="J75" s="11">
        <f t="shared" si="4"/>
        <v>30.76359441674549</v>
      </c>
    </row>
    <row r="76" spans="1:10" ht="12.75">
      <c r="A76" s="7" t="s">
        <v>81</v>
      </c>
      <c r="B76" s="12">
        <v>169</v>
      </c>
      <c r="C76" s="12">
        <v>164</v>
      </c>
      <c r="D76" s="11">
        <v>213.03117852413627</v>
      </c>
      <c r="E76" s="11">
        <v>218.57630213634877</v>
      </c>
      <c r="F76" s="11">
        <v>102124527.56</v>
      </c>
      <c r="G76" s="11">
        <v>102623723.34</v>
      </c>
      <c r="H76" s="11">
        <f t="shared" si="3"/>
        <v>2836.613633327755</v>
      </c>
      <c r="I76" s="11">
        <f t="shared" si="3"/>
        <v>2862.8648416762403</v>
      </c>
      <c r="J76" s="11">
        <f t="shared" si="4"/>
        <v>26.251208348485306</v>
      </c>
    </row>
    <row r="77" spans="1:10" ht="12.75">
      <c r="A77" s="7" t="s">
        <v>45</v>
      </c>
      <c r="B77" s="12">
        <v>3855</v>
      </c>
      <c r="C77" s="12">
        <v>3885</v>
      </c>
      <c r="D77" s="11">
        <v>265.9971973901245</v>
      </c>
      <c r="E77" s="11">
        <v>293.13444396618587</v>
      </c>
      <c r="F77" s="11">
        <v>3260267156.49</v>
      </c>
      <c r="G77" s="11">
        <v>3647075226.8</v>
      </c>
      <c r="H77" s="11">
        <f t="shared" si="3"/>
        <v>3179.4481412108935</v>
      </c>
      <c r="I77" s="11">
        <f t="shared" si="3"/>
        <v>3202.483097635266</v>
      </c>
      <c r="J77" s="11">
        <f t="shared" si="4"/>
        <v>23.034956424372467</v>
      </c>
    </row>
    <row r="78" spans="1:10" ht="12.75">
      <c r="A78" s="8" t="s">
        <v>31</v>
      </c>
      <c r="B78" s="12">
        <v>5454</v>
      </c>
      <c r="C78" s="12">
        <v>5571</v>
      </c>
      <c r="D78" s="11">
        <v>300.7890465611824</v>
      </c>
      <c r="E78" s="11">
        <v>317.02569572387836</v>
      </c>
      <c r="F78" s="11">
        <v>5012748278.59</v>
      </c>
      <c r="G78" s="11">
        <v>5427908077.97</v>
      </c>
      <c r="H78" s="11">
        <f t="shared" si="3"/>
        <v>3055.6157917271385</v>
      </c>
      <c r="I78" s="11">
        <f t="shared" si="3"/>
        <v>3073.2993314710443</v>
      </c>
      <c r="J78" s="11">
        <f t="shared" si="4"/>
        <v>17.68353974390584</v>
      </c>
    </row>
    <row r="79" spans="1:10" ht="12.75">
      <c r="A79" s="7" t="s">
        <v>70</v>
      </c>
      <c r="B79" s="12">
        <v>2725</v>
      </c>
      <c r="C79" s="12">
        <v>2709</v>
      </c>
      <c r="D79" s="11">
        <v>257.5037465368456</v>
      </c>
      <c r="E79" s="11">
        <v>269.1304134873552</v>
      </c>
      <c r="F79" s="11">
        <v>1435564256.3</v>
      </c>
      <c r="G79" s="11">
        <v>1487332694.6</v>
      </c>
      <c r="H79" s="11">
        <f t="shared" si="3"/>
        <v>2045.8442962649697</v>
      </c>
      <c r="I79" s="11">
        <f t="shared" si="3"/>
        <v>2040.0289994041834</v>
      </c>
      <c r="J79" s="11">
        <f t="shared" si="4"/>
        <v>-5.815296860786248</v>
      </c>
    </row>
    <row r="80" spans="1:10" ht="12.75">
      <c r="A80" s="7" t="s">
        <v>12</v>
      </c>
      <c r="B80" s="12">
        <v>1135</v>
      </c>
      <c r="C80" s="12">
        <v>1127</v>
      </c>
      <c r="D80" s="11">
        <v>336.28717266064155</v>
      </c>
      <c r="E80" s="11">
        <v>362.70061249460457</v>
      </c>
      <c r="F80" s="11">
        <v>789210979.02</v>
      </c>
      <c r="G80" s="11">
        <v>841564972.26</v>
      </c>
      <c r="H80" s="11">
        <f t="shared" si="3"/>
        <v>2067.6972723037397</v>
      </c>
      <c r="I80" s="11">
        <f t="shared" si="3"/>
        <v>2058.806097873375</v>
      </c>
      <c r="J80" s="11">
        <f t="shared" si="4"/>
        <v>-8.891174430364572</v>
      </c>
    </row>
    <row r="81" spans="1:10" ht="12.75">
      <c r="A81" s="8" t="s">
        <v>33</v>
      </c>
      <c r="B81" s="12">
        <v>2557</v>
      </c>
      <c r="C81" s="12">
        <v>2535</v>
      </c>
      <c r="D81" s="11">
        <v>334.9968391817311</v>
      </c>
      <c r="E81" s="11">
        <v>421.59740307143454</v>
      </c>
      <c r="F81" s="11">
        <v>1210276654.38</v>
      </c>
      <c r="G81" s="11">
        <v>1498669941.96</v>
      </c>
      <c r="H81" s="11">
        <f t="shared" si="3"/>
        <v>1412.905835062005</v>
      </c>
      <c r="I81" s="11">
        <f t="shared" si="3"/>
        <v>1402.2650383910932</v>
      </c>
      <c r="J81" s="11">
        <f t="shared" si="4"/>
        <v>-10.640796670911868</v>
      </c>
    </row>
    <row r="82" spans="1:10" ht="12.75">
      <c r="A82" s="7" t="s">
        <v>50</v>
      </c>
      <c r="B82" s="12">
        <v>3270</v>
      </c>
      <c r="C82" s="12">
        <v>3248</v>
      </c>
      <c r="D82" s="11">
        <v>305.33181736580696</v>
      </c>
      <c r="E82" s="11">
        <v>321.5116444429056</v>
      </c>
      <c r="F82" s="11">
        <v>3166151536.42</v>
      </c>
      <c r="G82" s="11">
        <v>3275807719.83</v>
      </c>
      <c r="H82" s="11">
        <f t="shared" si="3"/>
        <v>3171.1141944544306</v>
      </c>
      <c r="I82" s="11">
        <f t="shared" si="3"/>
        <v>3136.936118886185</v>
      </c>
      <c r="J82" s="11">
        <f t="shared" si="4"/>
        <v>-34.17807556824573</v>
      </c>
    </row>
    <row r="83" spans="1:10" ht="12.75">
      <c r="A83" s="7" t="s">
        <v>51</v>
      </c>
      <c r="B83" s="12">
        <v>2001</v>
      </c>
      <c r="C83" s="12">
        <v>1990</v>
      </c>
      <c r="D83" s="11">
        <v>325.90132042408</v>
      </c>
      <c r="E83" s="11">
        <v>359.8598191100132</v>
      </c>
      <c r="F83" s="11">
        <v>669678404.23</v>
      </c>
      <c r="G83" s="11">
        <v>710761789.23</v>
      </c>
      <c r="H83" s="11">
        <f t="shared" si="3"/>
        <v>1026.9116607027438</v>
      </c>
      <c r="I83" s="11">
        <f t="shared" si="3"/>
        <v>992.5162779762626</v>
      </c>
      <c r="J83" s="11">
        <f t="shared" si="4"/>
        <v>-34.395382726481216</v>
      </c>
    </row>
    <row r="84" spans="1:10" ht="12.75">
      <c r="A84" s="7" t="s">
        <v>1</v>
      </c>
      <c r="B84" s="12">
        <v>1548</v>
      </c>
      <c r="C84" s="12">
        <v>1553</v>
      </c>
      <c r="D84" s="11">
        <v>308.8234819606074</v>
      </c>
      <c r="E84" s="11">
        <v>328.73706634598386</v>
      </c>
      <c r="F84" s="11">
        <v>1200807183.73</v>
      </c>
      <c r="G84" s="11">
        <v>1261226661.63</v>
      </c>
      <c r="H84" s="11">
        <f t="shared" si="3"/>
        <v>2511.8401944145176</v>
      </c>
      <c r="I84" s="11">
        <f t="shared" si="3"/>
        <v>2470.4326132464953</v>
      </c>
      <c r="J84" s="11">
        <f t="shared" si="4"/>
        <v>-41.40758116802226</v>
      </c>
    </row>
    <row r="85" spans="1:10" ht="12.75">
      <c r="A85" s="7" t="s">
        <v>22</v>
      </c>
      <c r="B85" s="12">
        <v>1191</v>
      </c>
      <c r="C85" s="12">
        <v>1184</v>
      </c>
      <c r="D85" s="11">
        <v>303.50100197026086</v>
      </c>
      <c r="E85" s="11">
        <v>320.2447908433743</v>
      </c>
      <c r="F85" s="11">
        <v>1115992008.47</v>
      </c>
      <c r="G85" s="11">
        <v>1149101622.06</v>
      </c>
      <c r="H85" s="11">
        <f t="shared" si="3"/>
        <v>3087.373655417291</v>
      </c>
      <c r="I85" s="11">
        <f t="shared" si="3"/>
        <v>3030.572382070134</v>
      </c>
      <c r="J85" s="11">
        <f t="shared" si="4"/>
        <v>-56.801273347156894</v>
      </c>
    </row>
    <row r="86" spans="1:10" ht="12.75">
      <c r="A86" s="8" t="s">
        <v>29</v>
      </c>
      <c r="B86" s="12">
        <v>449</v>
      </c>
      <c r="C86" s="12">
        <v>454</v>
      </c>
      <c r="D86" s="11">
        <v>285.1478832527449</v>
      </c>
      <c r="E86" s="11">
        <v>365.50109038256096</v>
      </c>
      <c r="F86" s="11">
        <v>220621488.94</v>
      </c>
      <c r="G86" s="11">
        <v>274058978.37</v>
      </c>
      <c r="H86" s="11">
        <f t="shared" si="3"/>
        <v>1723.1826697427766</v>
      </c>
      <c r="I86" s="11">
        <f t="shared" si="3"/>
        <v>1651.579580096532</v>
      </c>
      <c r="J86" s="11">
        <f t="shared" si="4"/>
        <v>-71.6030896462446</v>
      </c>
    </row>
    <row r="87" spans="1:10" ht="12.75">
      <c r="A87" s="7" t="s">
        <v>48</v>
      </c>
      <c r="B87" s="12">
        <v>2637</v>
      </c>
      <c r="C87" s="12">
        <v>2632</v>
      </c>
      <c r="D87" s="11">
        <v>283.85351210848006</v>
      </c>
      <c r="E87" s="11">
        <v>309.93974812773166</v>
      </c>
      <c r="F87" s="11">
        <v>2102041448.35</v>
      </c>
      <c r="G87" s="11">
        <v>2201815655.97</v>
      </c>
      <c r="H87" s="11">
        <f t="shared" si="3"/>
        <v>2808.2571503958357</v>
      </c>
      <c r="I87" s="11">
        <f t="shared" si="3"/>
        <v>2699.0926634804955</v>
      </c>
      <c r="J87" s="11">
        <f t="shared" si="4"/>
        <v>-109.16448691534015</v>
      </c>
    </row>
    <row r="88" spans="1:10" ht="12.75">
      <c r="A88" s="7" t="s">
        <v>24</v>
      </c>
      <c r="B88" s="12">
        <v>1776</v>
      </c>
      <c r="C88" s="12">
        <v>1792</v>
      </c>
      <c r="D88" s="11">
        <v>298.44747339304564</v>
      </c>
      <c r="E88" s="11">
        <v>320.87080555137436</v>
      </c>
      <c r="F88" s="11">
        <v>2101347804</v>
      </c>
      <c r="G88" s="11">
        <v>2158074600.37</v>
      </c>
      <c r="H88" s="11">
        <f t="shared" si="3"/>
        <v>3964.4876789519894</v>
      </c>
      <c r="I88" s="11">
        <f t="shared" si="3"/>
        <v>3753.170061794586</v>
      </c>
      <c r="J88" s="11">
        <f t="shared" si="4"/>
        <v>-211.31761715740322</v>
      </c>
    </row>
    <row r="90" spans="1:5" ht="13.5">
      <c r="A90" s="6" t="s">
        <v>83</v>
      </c>
      <c r="D90" s="15"/>
      <c r="E90" s="15"/>
    </row>
    <row r="92" spans="1:7" s="4" customFormat="1" ht="12.75">
      <c r="A92" s="1"/>
      <c r="B92" s="16"/>
      <c r="C92" s="16"/>
      <c r="D92" s="16"/>
      <c r="E92" s="16"/>
      <c r="F92" s="3"/>
      <c r="G92" s="3"/>
    </row>
    <row r="93" ht="9" customHeight="1"/>
    <row r="94" spans="1:7" s="5" customFormat="1" ht="12.75">
      <c r="A94" s="1"/>
      <c r="B94" s="16"/>
      <c r="C94" s="16"/>
      <c r="D94" s="16"/>
      <c r="E94" s="16"/>
      <c r="F94" s="14"/>
      <c r="G94" s="14"/>
    </row>
    <row r="96" spans="6:7" ht="12.75">
      <c r="F96" s="13"/>
      <c r="G96" s="13"/>
    </row>
  </sheetData>
  <sheetProtection/>
  <mergeCells count="6">
    <mergeCell ref="A3:A4"/>
    <mergeCell ref="B3:C3"/>
    <mergeCell ref="D3:E3"/>
    <mergeCell ref="F3:G3"/>
    <mergeCell ref="H3:I3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danilov</cp:lastModifiedBy>
  <cp:lastPrinted>2018-06-29T07:22:02Z</cp:lastPrinted>
  <dcterms:created xsi:type="dcterms:W3CDTF">2014-07-14T13:34:19Z</dcterms:created>
  <dcterms:modified xsi:type="dcterms:W3CDTF">2018-12-06T15:01:31Z</dcterms:modified>
  <cp:category/>
  <cp:version/>
  <cp:contentType/>
  <cp:contentStatus/>
</cp:coreProperties>
</file>