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9096"/>
  </bookViews>
  <sheets>
    <sheet name="Регионы РФ" sheetId="1" r:id="rId1"/>
  </sheets>
  <definedNames>
    <definedName name="_xlnm._FilterDatabase" localSheetId="0" hidden="1">'Регионы РФ'!$A$1:$E$1</definedName>
  </definedNames>
  <calcPr calcId="125725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/>
  <c r="D38"/>
  <c r="E51"/>
  <c r="D51"/>
  <c r="E30"/>
  <c r="D30"/>
  <c r="E78"/>
  <c r="D78"/>
  <c r="E41"/>
  <c r="D41"/>
  <c r="E82"/>
  <c r="D82"/>
  <c r="E72"/>
  <c r="D72"/>
  <c r="E33"/>
  <c r="D33"/>
  <c r="E11"/>
  <c r="D11"/>
  <c r="E66"/>
  <c r="D66"/>
  <c r="E16"/>
  <c r="D16"/>
  <c r="E52"/>
  <c r="D52"/>
  <c r="E32"/>
  <c r="D32"/>
  <c r="E28"/>
  <c r="D28"/>
  <c r="E22"/>
  <c r="D22"/>
  <c r="E87"/>
  <c r="D87"/>
  <c r="E83"/>
  <c r="D83"/>
  <c r="E45"/>
  <c r="D45"/>
  <c r="E58"/>
  <c r="D58"/>
  <c r="E4"/>
  <c r="D4"/>
  <c r="E34"/>
  <c r="D34"/>
  <c r="E13"/>
  <c r="D13"/>
  <c r="E12"/>
  <c r="D12"/>
  <c r="E70"/>
  <c r="D70"/>
  <c r="E27"/>
  <c r="D27"/>
  <c r="E55"/>
  <c r="D55"/>
  <c r="E14"/>
  <c r="D14"/>
  <c r="E56"/>
  <c r="D56"/>
  <c r="E85"/>
  <c r="D85"/>
  <c r="E19"/>
  <c r="D19"/>
  <c r="E63"/>
  <c r="D63"/>
  <c r="E61"/>
  <c r="D61"/>
  <c r="E62"/>
  <c r="D62"/>
  <c r="E2"/>
  <c r="D2"/>
  <c r="E5"/>
  <c r="D5"/>
  <c r="E3"/>
  <c r="D3"/>
  <c r="E71"/>
  <c r="D71"/>
  <c r="E54"/>
  <c r="D54"/>
  <c r="E76"/>
  <c r="D76"/>
  <c r="E15"/>
  <c r="D15"/>
  <c r="E47"/>
  <c r="D47"/>
  <c r="E60"/>
  <c r="D60"/>
  <c r="E46"/>
  <c r="D46"/>
  <c r="E84"/>
  <c r="D84"/>
  <c r="E17"/>
  <c r="D17"/>
  <c r="E23"/>
  <c r="D23"/>
  <c r="E64"/>
  <c r="D64"/>
  <c r="E7"/>
  <c r="D7"/>
  <c r="E81"/>
  <c r="D81"/>
  <c r="E29"/>
  <c r="D29"/>
  <c r="E68"/>
  <c r="D68"/>
  <c r="E9"/>
  <c r="D9"/>
  <c r="E35"/>
  <c r="D35"/>
  <c r="E48"/>
  <c r="D48"/>
  <c r="E31"/>
  <c r="D31"/>
  <c r="E80"/>
  <c r="D80"/>
  <c r="E6"/>
  <c r="D6"/>
  <c r="E36"/>
  <c r="D36"/>
  <c r="E86"/>
  <c r="D86"/>
  <c r="E50"/>
  <c r="D50"/>
  <c r="E43"/>
  <c r="D43"/>
  <c r="E67"/>
  <c r="D67"/>
  <c r="E8"/>
  <c r="D8"/>
  <c r="E39"/>
  <c r="D39"/>
  <c r="E49"/>
  <c r="D49"/>
  <c r="E77"/>
  <c r="D77"/>
  <c r="E26"/>
  <c r="D26"/>
  <c r="E18"/>
  <c r="D18"/>
  <c r="E73"/>
  <c r="D73"/>
  <c r="E75"/>
  <c r="D75"/>
  <c r="E10"/>
  <c r="D10"/>
  <c r="E42"/>
  <c r="D42"/>
  <c r="E24"/>
  <c r="D24"/>
  <c r="E20"/>
  <c r="D20"/>
  <c r="E21"/>
  <c r="D21"/>
  <c r="E57"/>
  <c r="D57"/>
  <c r="E25"/>
  <c r="D25"/>
  <c r="E53"/>
  <c r="D53"/>
  <c r="E44"/>
  <c r="D44"/>
  <c r="E74"/>
  <c r="D74"/>
  <c r="E69"/>
  <c r="D69"/>
  <c r="E37"/>
  <c r="D37"/>
  <c r="E65"/>
  <c r="D65"/>
  <c r="E59"/>
  <c r="D59"/>
  <c r="E79"/>
  <c r="D79"/>
  <c r="E40"/>
  <c r="D40"/>
</calcChain>
</file>

<file path=xl/sharedStrings.xml><?xml version="1.0" encoding="utf-8"?>
<sst xmlns="http://schemas.openxmlformats.org/spreadsheetml/2006/main" count="93" uniqueCount="92">
  <si>
    <t>Субъект РФ</t>
  </si>
  <si>
    <t>Изменение, %</t>
  </si>
  <si>
    <t>Изменение, тонн</t>
  </si>
  <si>
    <t>Ростовская область</t>
  </si>
  <si>
    <t>Республика Марий Эл</t>
  </si>
  <si>
    <t>Севастополь</t>
  </si>
  <si>
    <t>Тюменская область</t>
  </si>
  <si>
    <t>Ленинградская область</t>
  </si>
  <si>
    <t>Республика Северная Осетия - Алания</t>
  </si>
  <si>
    <t>Костромская область</t>
  </si>
  <si>
    <t>Алтайский край</t>
  </si>
  <si>
    <t>Липецкая область</t>
  </si>
  <si>
    <t>Республика Башкортостан</t>
  </si>
  <si>
    <t>Томская область</t>
  </si>
  <si>
    <t>Пермский край</t>
  </si>
  <si>
    <t>Курская область</t>
  </si>
  <si>
    <t>Оренбургская область</t>
  </si>
  <si>
    <t>Воронежская область</t>
  </si>
  <si>
    <t>Мурманская область</t>
  </si>
  <si>
    <t>Ульяновская область</t>
  </si>
  <si>
    <t>Кировская область</t>
  </si>
  <si>
    <t>Республика Карелия</t>
  </si>
  <si>
    <t>Республика Коми</t>
  </si>
  <si>
    <t>Брянская область</t>
  </si>
  <si>
    <t>Республика Крым</t>
  </si>
  <si>
    <t>Саратовская область</t>
  </si>
  <si>
    <t>Иркутская область</t>
  </si>
  <si>
    <t>Пензенская область</t>
  </si>
  <si>
    <t>Амурская область</t>
  </si>
  <si>
    <t>Самарская область</t>
  </si>
  <si>
    <t>Республика Калмыкия</t>
  </si>
  <si>
    <t>Ханты-Мансийский автономный округ - Югра</t>
  </si>
  <si>
    <t>Республика Хакасия</t>
  </si>
  <si>
    <t>Чувашская Республика</t>
  </si>
  <si>
    <t>Вологодская область</t>
  </si>
  <si>
    <t>Псковская область</t>
  </si>
  <si>
    <t>Тульская область</t>
  </si>
  <si>
    <t>Челябинская область</t>
  </si>
  <si>
    <t>Новгородская область</t>
  </si>
  <si>
    <t>Москва</t>
  </si>
  <si>
    <t>Астраханская область</t>
  </si>
  <si>
    <t>Забайкальский край</t>
  </si>
  <si>
    <t>Ставропольский край</t>
  </si>
  <si>
    <t>Приморский край</t>
  </si>
  <si>
    <t>Белгородская область</t>
  </si>
  <si>
    <t>Ненецкий автономный округ</t>
  </si>
  <si>
    <t>Орловская область</t>
  </si>
  <si>
    <t>Тамбовская область</t>
  </si>
  <si>
    <t>Еврейская автономная область</t>
  </si>
  <si>
    <t>Свердловская область</t>
  </si>
  <si>
    <t>Карачаево-Черкесская республика</t>
  </si>
  <si>
    <t>Омская область</t>
  </si>
  <si>
    <t>Калининградская область</t>
  </si>
  <si>
    <t>Кемеровская область</t>
  </si>
  <si>
    <t>Красноярский край</t>
  </si>
  <si>
    <t>Российская Федерация</t>
  </si>
  <si>
    <t>Удмуртская республика</t>
  </si>
  <si>
    <t>Рязанская область</t>
  </si>
  <si>
    <t>Ярославская область</t>
  </si>
  <si>
    <t>Архангельская область</t>
  </si>
  <si>
    <t>Кабардино-Балкарская республика</t>
  </si>
  <si>
    <t>Калужская область</t>
  </si>
  <si>
    <t>Новосибирская область</t>
  </si>
  <si>
    <t>Смоленская область</t>
  </si>
  <si>
    <t>Республика Тыва</t>
  </si>
  <si>
    <t>Тверская область</t>
  </si>
  <si>
    <t>Хабаровский край</t>
  </si>
  <si>
    <t>Магаданская область</t>
  </si>
  <si>
    <t>Московская область</t>
  </si>
  <si>
    <t>Республика Саха (Якутия)</t>
  </si>
  <si>
    <t>Республика Мордовия</t>
  </si>
  <si>
    <t>Нижегородская область</t>
  </si>
  <si>
    <t>Республика Алтай</t>
  </si>
  <si>
    <t>Республика Ингушетия</t>
  </si>
  <si>
    <t>Чукотский автономный округ</t>
  </si>
  <si>
    <t>Санкт-Петербург</t>
  </si>
  <si>
    <t>Краснодарский край</t>
  </si>
  <si>
    <t>Ямало-Ненецкий автономный округ</t>
  </si>
  <si>
    <t>Республика Бурятия</t>
  </si>
  <si>
    <t>Курганская область</t>
  </si>
  <si>
    <t>Сахалинская область</t>
  </si>
  <si>
    <t>Волгоградская область</t>
  </si>
  <si>
    <t>Республика Адыгея</t>
  </si>
  <si>
    <t>Республика Дагестан</t>
  </si>
  <si>
    <t>Владимирская область</t>
  </si>
  <si>
    <t>Чеченская республика</t>
  </si>
  <si>
    <t>Республика Татарстан</t>
  </si>
  <si>
    <t>Ивановская область</t>
  </si>
  <si>
    <t>Камчатский край</t>
  </si>
  <si>
    <t>Образование отходов производства и потребления за 2021 год, тонн</t>
  </si>
  <si>
    <t>Образование отходов производства и потребления за 2022 год, тонн</t>
  </si>
  <si>
    <t xml:space="preserve"> 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</si>
</sst>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_-* #,##0.00_р_._-;\-* #,##0.00_р_._-;_-* &quot;-&quot;??_р_._-;_-@_-"/>
    <numFmt numFmtId="166" formatCode="_-* #,##0_р_._-;\-* #,##0_р_._-;_-* &quot;-&quot;??_р_._-;_-@_-"/>
  </numFmts>
  <fonts count="9"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49" fontId="4" fillId="2" borderId="0" xfId="3" applyNumberFormat="1" applyFont="1" applyFill="1" applyBorder="1" applyAlignment="1">
      <alignment horizontal="center" vertical="center" wrapText="1"/>
    </xf>
    <xf numFmtId="3" fontId="6" fillId="2" borderId="0" xfId="4" applyNumberFormat="1" applyFont="1" applyFill="1" applyBorder="1" applyAlignment="1" applyProtection="1">
      <alignment horizontal="center" vertical="center" wrapText="1"/>
      <protection locked="0" hidden="1"/>
    </xf>
    <xf numFmtId="164" fontId="2" fillId="2" borderId="0" xfId="2" applyNumberFormat="1" applyFont="1" applyFill="1" applyBorder="1" applyAlignment="1">
      <alignment horizontal="center" vertical="center" wrapText="1"/>
    </xf>
    <xf numFmtId="166" fontId="2" fillId="2" borderId="0" xfId="1" applyNumberFormat="1" applyFont="1" applyFill="1" applyBorder="1" applyAlignment="1">
      <alignment horizontal="center" vertical="center" wrapText="1"/>
    </xf>
    <xf numFmtId="49" fontId="4" fillId="0" borderId="0" xfId="3" applyNumberFormat="1" applyFont="1" applyBorder="1" applyAlignment="1">
      <alignment horizontal="left"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3" applyNumberFormat="1" applyFont="1" applyFill="1" applyBorder="1" applyAlignment="1">
      <alignment vertical="center"/>
    </xf>
    <xf numFmtId="164" fontId="2" fillId="3" borderId="0" xfId="2" applyNumberFormat="1" applyFont="1" applyFill="1" applyBorder="1" applyAlignment="1">
      <alignment vertical="center"/>
    </xf>
    <xf numFmtId="166" fontId="2" fillId="3" borderId="0" xfId="1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3" fontId="4" fillId="3" borderId="0" xfId="3" applyNumberFormat="1" applyFont="1" applyFill="1" applyBorder="1" applyAlignment="1">
      <alignment vertical="center"/>
    </xf>
    <xf numFmtId="166" fontId="2" fillId="0" borderId="0" xfId="1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0" xfId="2" applyNumberFormat="1" applyFont="1" applyBorder="1" applyAlignment="1">
      <alignment vertical="center"/>
    </xf>
    <xf numFmtId="3" fontId="4" fillId="4" borderId="0" xfId="3" applyNumberFormat="1" applyFont="1" applyFill="1" applyBorder="1" applyAlignment="1">
      <alignment vertical="center"/>
    </xf>
    <xf numFmtId="166" fontId="2" fillId="4" borderId="0" xfId="1" applyNumberFormat="1" applyFont="1" applyFill="1" applyBorder="1" applyAlignment="1">
      <alignment vertical="center"/>
    </xf>
    <xf numFmtId="49" fontId="8" fillId="0" borderId="0" xfId="5" applyNumberFormat="1" applyFont="1" applyBorder="1" applyAlignment="1">
      <alignment horizontal="left" vertical="center" wrapText="1"/>
    </xf>
    <xf numFmtId="3" fontId="8" fillId="0" borderId="0" xfId="4" applyNumberFormat="1" applyFont="1" applyFill="1" applyBorder="1" applyAlignment="1" applyProtection="1">
      <alignment horizontal="right" vertical="center" wrapText="1"/>
      <protection locked="0" hidden="1"/>
    </xf>
    <xf numFmtId="164" fontId="7" fillId="0" borderId="0" xfId="2" applyNumberFormat="1" applyFont="1" applyBorder="1" applyAlignment="1">
      <alignment vertical="center"/>
    </xf>
    <xf numFmtId="166" fontId="7" fillId="0" borderId="0" xfId="1" applyNumberFormat="1" applyFont="1" applyBorder="1" applyAlignment="1">
      <alignment vertical="center"/>
    </xf>
    <xf numFmtId="164" fontId="2" fillId="4" borderId="0" xfId="2" applyNumberFormat="1" applyFont="1" applyFill="1" applyBorder="1" applyAlignment="1">
      <alignment vertical="center"/>
    </xf>
  </cellXfs>
  <cellStyles count="6">
    <cellStyle name="Обычный" xfId="0" builtinId="0"/>
    <cellStyle name="Обычный 2 2" xfId="4"/>
    <cellStyle name="Обычный 3" xfId="3"/>
    <cellStyle name="Обычный 3 2" xfId="5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tabSelected="1"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F21" sqref="F21"/>
    </sheetView>
  </sheetViews>
  <sheetFormatPr defaultRowHeight="13.2"/>
  <cols>
    <col min="1" max="1" width="24.44140625" style="6" customWidth="1"/>
    <col min="2" max="2" width="25.33203125" style="7" customWidth="1"/>
    <col min="3" max="3" width="23.6640625" style="8" customWidth="1"/>
    <col min="4" max="4" width="15.6640625" style="15" customWidth="1"/>
    <col min="5" max="5" width="18.33203125" style="13" customWidth="1"/>
    <col min="6" max="6" width="15.5546875" style="14" customWidth="1"/>
    <col min="7" max="16384" width="8.88671875" style="14"/>
  </cols>
  <sheetData>
    <row r="1" spans="1:6" s="1" customFormat="1" ht="58.8" customHeight="1">
      <c r="A1" s="2" t="s">
        <v>0</v>
      </c>
      <c r="B1" s="3" t="s">
        <v>89</v>
      </c>
      <c r="C1" s="3" t="s">
        <v>90</v>
      </c>
      <c r="D1" s="4" t="s">
        <v>1</v>
      </c>
      <c r="E1" s="5" t="s">
        <v>2</v>
      </c>
    </row>
    <row r="2" spans="1:6" s="11" customFormat="1">
      <c r="A2" s="18" t="s">
        <v>55</v>
      </c>
      <c r="B2" s="19">
        <v>8448642555.2681293</v>
      </c>
      <c r="C2" s="19">
        <v>9017264500.1106548</v>
      </c>
      <c r="D2" s="20">
        <f t="shared" ref="D2:D33" si="0">C2/B2-1</f>
        <v>6.7303349753856434E-2</v>
      </c>
      <c r="E2" s="21">
        <f t="shared" ref="E2:E33" si="1">C2-B2</f>
        <v>568621944.84252548</v>
      </c>
    </row>
    <row r="3" spans="1:6">
      <c r="A3" s="6" t="s">
        <v>53</v>
      </c>
      <c r="B3" s="7">
        <v>3804655818.0249801</v>
      </c>
      <c r="C3" s="16">
        <v>4038853414.4409747</v>
      </c>
      <c r="D3" s="15">
        <f t="shared" si="0"/>
        <v>6.1555527652844999E-2</v>
      </c>
      <c r="E3" s="17">
        <f t="shared" si="1"/>
        <v>234197596.41599464</v>
      </c>
      <c r="F3" s="15"/>
    </row>
    <row r="4" spans="1:6">
      <c r="A4" s="6" t="s">
        <v>69</v>
      </c>
      <c r="B4" s="7">
        <v>574416545.14100039</v>
      </c>
      <c r="C4" s="16">
        <v>719796279.29800177</v>
      </c>
      <c r="D4" s="15">
        <f t="shared" si="0"/>
        <v>0.25309113288391694</v>
      </c>
      <c r="E4" s="17">
        <f t="shared" si="1"/>
        <v>145379734.15700138</v>
      </c>
    </row>
    <row r="5" spans="1:6">
      <c r="A5" s="6" t="s">
        <v>54</v>
      </c>
      <c r="B5" s="7">
        <v>554164547.43800318</v>
      </c>
      <c r="C5" s="16">
        <v>589091999.04500294</v>
      </c>
      <c r="D5" s="15">
        <f t="shared" si="0"/>
        <v>6.3027221370394848E-2</v>
      </c>
      <c r="E5" s="17">
        <f t="shared" si="1"/>
        <v>34927451.606999755</v>
      </c>
    </row>
    <row r="6" spans="1:6">
      <c r="A6" s="6" t="s">
        <v>32</v>
      </c>
      <c r="B6" s="7">
        <v>426733103.18899935</v>
      </c>
      <c r="C6" s="16">
        <v>412617148.98300064</v>
      </c>
      <c r="D6" s="15">
        <f t="shared" si="0"/>
        <v>-3.3079116901195249E-2</v>
      </c>
      <c r="E6" s="10">
        <f t="shared" si="1"/>
        <v>-14115954.205998719</v>
      </c>
    </row>
    <row r="7" spans="1:6">
      <c r="A7" s="6" t="s">
        <v>41</v>
      </c>
      <c r="B7" s="7">
        <v>362500453.65700066</v>
      </c>
      <c r="C7" s="16">
        <v>364594760.24099869</v>
      </c>
      <c r="D7" s="15">
        <f t="shared" si="0"/>
        <v>5.777390242881264E-3</v>
      </c>
      <c r="E7" s="13">
        <f t="shared" si="1"/>
        <v>2094306.5839980245</v>
      </c>
    </row>
    <row r="8" spans="1:6">
      <c r="A8" s="6" t="s">
        <v>26</v>
      </c>
      <c r="B8" s="7">
        <v>369098907.2259993</v>
      </c>
      <c r="C8" s="16">
        <v>345445539.54599369</v>
      </c>
      <c r="D8" s="15">
        <f t="shared" si="0"/>
        <v>-6.4084090245010272E-2</v>
      </c>
      <c r="E8" s="10">
        <f t="shared" si="1"/>
        <v>-23653367.68000561</v>
      </c>
    </row>
    <row r="9" spans="1:6">
      <c r="A9" s="6" t="s">
        <v>37</v>
      </c>
      <c r="B9" s="7">
        <v>266002892.01599351</v>
      </c>
      <c r="C9" s="16">
        <v>260604604.46499702</v>
      </c>
      <c r="D9" s="15">
        <f t="shared" si="0"/>
        <v>-2.0294093459224172E-2</v>
      </c>
      <c r="E9" s="10">
        <f t="shared" si="1"/>
        <v>-5398287.5509964824</v>
      </c>
    </row>
    <row r="10" spans="1:6">
      <c r="A10" s="6" t="s">
        <v>18</v>
      </c>
      <c r="B10" s="7">
        <v>292054796.2220003</v>
      </c>
      <c r="C10" s="16">
        <v>252781453.44799867</v>
      </c>
      <c r="D10" s="15">
        <f t="shared" si="0"/>
        <v>-0.1344725143433313</v>
      </c>
      <c r="E10" s="10">
        <f t="shared" si="1"/>
        <v>-39273342.774001628</v>
      </c>
    </row>
    <row r="11" spans="1:6">
      <c r="A11" s="6" t="s">
        <v>80</v>
      </c>
      <c r="B11" s="7">
        <v>120709754.11999997</v>
      </c>
      <c r="C11" s="16">
        <v>225607197.97699958</v>
      </c>
      <c r="D11" s="22">
        <f t="shared" si="0"/>
        <v>0.86900553001474079</v>
      </c>
      <c r="E11" s="17">
        <f t="shared" si="1"/>
        <v>104897443.85699961</v>
      </c>
    </row>
    <row r="12" spans="1:6">
      <c r="A12" s="6" t="s">
        <v>66</v>
      </c>
      <c r="B12" s="7">
        <v>188889745.51399615</v>
      </c>
      <c r="C12" s="16">
        <v>220765003.04899704</v>
      </c>
      <c r="D12" s="15">
        <f t="shared" si="0"/>
        <v>0.16875059812412641</v>
      </c>
      <c r="E12" s="17">
        <f t="shared" si="1"/>
        <v>31875257.53500089</v>
      </c>
    </row>
    <row r="13" spans="1:6">
      <c r="A13" s="6" t="s">
        <v>67</v>
      </c>
      <c r="B13" s="7">
        <v>176735142.5329999</v>
      </c>
      <c r="C13" s="8">
        <v>209298121.40199977</v>
      </c>
      <c r="D13" s="15">
        <f t="shared" si="0"/>
        <v>0.18424733418776484</v>
      </c>
      <c r="E13" s="17">
        <f t="shared" si="1"/>
        <v>32562978.868999869</v>
      </c>
      <c r="F13" s="14" t="s">
        <v>91</v>
      </c>
    </row>
    <row r="14" spans="1:6">
      <c r="A14" s="6" t="s">
        <v>62</v>
      </c>
      <c r="B14" s="7">
        <v>166904670.6140008</v>
      </c>
      <c r="C14" s="8">
        <v>186870845.46599481</v>
      </c>
      <c r="D14" s="15">
        <f t="shared" si="0"/>
        <v>0.1196262200365239</v>
      </c>
      <c r="E14" s="17">
        <f t="shared" si="1"/>
        <v>19966174.851994008</v>
      </c>
    </row>
    <row r="15" spans="1:6">
      <c r="A15" s="6" t="s">
        <v>49</v>
      </c>
      <c r="B15" s="7">
        <v>175120423.42099956</v>
      </c>
      <c r="C15" s="8">
        <v>180586428.53099734</v>
      </c>
      <c r="D15" s="15">
        <f t="shared" si="0"/>
        <v>3.1212836305547276E-2</v>
      </c>
      <c r="E15" s="13">
        <f t="shared" si="1"/>
        <v>5466005.1099977791</v>
      </c>
    </row>
    <row r="16" spans="1:6">
      <c r="A16" s="6" t="s">
        <v>78</v>
      </c>
      <c r="B16" s="7">
        <v>121400496.91100004</v>
      </c>
      <c r="C16" s="8">
        <v>169961104.70599967</v>
      </c>
      <c r="D16" s="15">
        <f t="shared" si="0"/>
        <v>0.40000336926627167</v>
      </c>
      <c r="E16" s="17">
        <f t="shared" si="1"/>
        <v>48560607.794999629</v>
      </c>
      <c r="F16" s="14" t="s">
        <v>91</v>
      </c>
    </row>
    <row r="17" spans="1:5">
      <c r="A17" s="6" t="s">
        <v>44</v>
      </c>
      <c r="B17" s="7">
        <v>154960109.87499779</v>
      </c>
      <c r="C17" s="8">
        <v>157869093.0480001</v>
      </c>
      <c r="D17" s="15">
        <f t="shared" si="0"/>
        <v>1.8772464573940439E-2</v>
      </c>
      <c r="E17" s="13">
        <f t="shared" si="1"/>
        <v>2908983.1730023026</v>
      </c>
    </row>
    <row r="18" spans="1:5">
      <c r="A18" s="6" t="s">
        <v>21</v>
      </c>
      <c r="B18" s="7">
        <v>151038286.16899991</v>
      </c>
      <c r="C18" s="8">
        <v>136154298.91799852</v>
      </c>
      <c r="D18" s="15">
        <f t="shared" si="0"/>
        <v>-9.8544465966380113E-2</v>
      </c>
      <c r="E18" s="10">
        <f t="shared" si="1"/>
        <v>-14883987.251001388</v>
      </c>
    </row>
    <row r="19" spans="1:5">
      <c r="A19" s="6" t="s">
        <v>59</v>
      </c>
      <c r="B19" s="7">
        <v>58825495.433000803</v>
      </c>
      <c r="C19" s="8">
        <v>64925031.972000271</v>
      </c>
      <c r="D19" s="15">
        <f t="shared" si="0"/>
        <v>0.10368865564330898</v>
      </c>
      <c r="E19" s="13">
        <f t="shared" si="1"/>
        <v>6099536.5389994681</v>
      </c>
    </row>
    <row r="20" spans="1:5">
      <c r="A20" s="6" t="s">
        <v>15</v>
      </c>
      <c r="B20" s="7">
        <v>48753464.05000025</v>
      </c>
      <c r="C20" s="8">
        <v>38901755.251000695</v>
      </c>
      <c r="D20" s="15">
        <f t="shared" si="0"/>
        <v>-0.20207197562199697</v>
      </c>
      <c r="E20" s="10">
        <f t="shared" si="1"/>
        <v>-9851708.7989995554</v>
      </c>
    </row>
    <row r="21" spans="1:5">
      <c r="A21" s="6" t="s">
        <v>14</v>
      </c>
      <c r="B21" s="7">
        <v>49265908.165000781</v>
      </c>
      <c r="C21" s="8">
        <v>38655316.023999974</v>
      </c>
      <c r="D21" s="15">
        <f t="shared" si="0"/>
        <v>-0.21537392765528529</v>
      </c>
      <c r="E21" s="10">
        <f t="shared" si="1"/>
        <v>-10610592.141000807</v>
      </c>
    </row>
    <row r="22" spans="1:5">
      <c r="A22" s="6" t="s">
        <v>74</v>
      </c>
      <c r="B22" s="7">
        <v>26195975.774000011</v>
      </c>
      <c r="C22" s="8">
        <v>34307364.805000104</v>
      </c>
      <c r="D22" s="15">
        <f t="shared" si="0"/>
        <v>0.30964256116967381</v>
      </c>
      <c r="E22" s="17">
        <f t="shared" si="1"/>
        <v>8111389.0310000926</v>
      </c>
    </row>
    <row r="23" spans="1:5">
      <c r="A23" s="6" t="s">
        <v>43</v>
      </c>
      <c r="B23" s="7">
        <v>33447828.316000141</v>
      </c>
      <c r="C23" s="8">
        <v>33677520.567000076</v>
      </c>
      <c r="D23" s="15">
        <f t="shared" si="0"/>
        <v>6.867179801029355E-3</v>
      </c>
      <c r="E23" s="13">
        <f t="shared" si="1"/>
        <v>229692.25099993497</v>
      </c>
    </row>
    <row r="24" spans="1:5">
      <c r="A24" s="6" t="s">
        <v>16</v>
      </c>
      <c r="B24" s="7">
        <v>33548978.892000005</v>
      </c>
      <c r="C24" s="8">
        <v>27793238.933000419</v>
      </c>
      <c r="D24" s="15">
        <f t="shared" si="0"/>
        <v>-0.17156229933341083</v>
      </c>
      <c r="E24" s="10">
        <f t="shared" si="1"/>
        <v>-5755739.9589995854</v>
      </c>
    </row>
    <row r="25" spans="1:5">
      <c r="A25" s="6" t="s">
        <v>12</v>
      </c>
      <c r="B25" s="7">
        <v>34632406.421999872</v>
      </c>
      <c r="C25" s="8">
        <v>26328326.369000115</v>
      </c>
      <c r="D25" s="9">
        <f t="shared" si="0"/>
        <v>-0.23977773741199448</v>
      </c>
      <c r="E25" s="10">
        <f t="shared" si="1"/>
        <v>-8304080.0529997572</v>
      </c>
    </row>
    <row r="26" spans="1:5">
      <c r="A26" s="6" t="s">
        <v>22</v>
      </c>
      <c r="B26" s="7">
        <v>27218643.462999977</v>
      </c>
      <c r="C26" s="8">
        <v>24677458.458000097</v>
      </c>
      <c r="D26" s="15">
        <f t="shared" si="0"/>
        <v>-9.3361927035573E-2</v>
      </c>
      <c r="E26" s="13">
        <f t="shared" si="1"/>
        <v>-2541185.0049998797</v>
      </c>
    </row>
    <row r="27" spans="1:5">
      <c r="A27" s="6" t="s">
        <v>64</v>
      </c>
      <c r="B27" s="7">
        <v>18279799.364999969</v>
      </c>
      <c r="C27" s="8">
        <v>21145623.297000006</v>
      </c>
      <c r="D27" s="15">
        <f t="shared" si="0"/>
        <v>0.15677545878797683</v>
      </c>
      <c r="E27" s="13">
        <f t="shared" si="1"/>
        <v>2865823.9320000373</v>
      </c>
    </row>
    <row r="28" spans="1:5">
      <c r="A28" s="6" t="s">
        <v>75</v>
      </c>
      <c r="B28" s="7">
        <v>14519532.921999248</v>
      </c>
      <c r="C28" s="8">
        <v>19667782.645999592</v>
      </c>
      <c r="D28" s="15">
        <f t="shared" si="0"/>
        <v>0.3545740590732076</v>
      </c>
      <c r="E28" s="13">
        <f t="shared" si="1"/>
        <v>5148249.7240003441</v>
      </c>
    </row>
    <row r="29" spans="1:5">
      <c r="A29" s="6" t="s">
        <v>39</v>
      </c>
      <c r="B29" s="7">
        <v>17177008.941999048</v>
      </c>
      <c r="C29" s="8">
        <v>17012057.985998753</v>
      </c>
      <c r="D29" s="15">
        <f t="shared" si="0"/>
        <v>-9.6030080997965284E-3</v>
      </c>
      <c r="E29" s="13">
        <f t="shared" si="1"/>
        <v>-164950.95600029454</v>
      </c>
    </row>
    <row r="30" spans="1:5">
      <c r="A30" s="6" t="s">
        <v>86</v>
      </c>
      <c r="B30" s="7">
        <v>3857869.6301001324</v>
      </c>
      <c r="C30" s="8">
        <v>16583063.50950042</v>
      </c>
      <c r="D30" s="22">
        <f t="shared" si="0"/>
        <v>3.2985028265638929</v>
      </c>
      <c r="E30" s="17">
        <f t="shared" si="1"/>
        <v>12725193.879400287</v>
      </c>
    </row>
    <row r="31" spans="1:5">
      <c r="A31" s="6" t="s">
        <v>34</v>
      </c>
      <c r="B31" s="7">
        <v>15842804.722999917</v>
      </c>
      <c r="C31" s="8">
        <v>15368198.842999985</v>
      </c>
      <c r="D31" s="15">
        <f t="shared" si="0"/>
        <v>-2.9957188029397286E-2</v>
      </c>
      <c r="E31" s="13">
        <f t="shared" si="1"/>
        <v>-474605.8799999319</v>
      </c>
    </row>
    <row r="32" spans="1:5">
      <c r="A32" s="6" t="s">
        <v>76</v>
      </c>
      <c r="B32" s="7">
        <v>10981606.820999205</v>
      </c>
      <c r="C32" s="8">
        <v>14955037.304998819</v>
      </c>
      <c r="D32" s="15">
        <f t="shared" si="0"/>
        <v>0.36182596488535324</v>
      </c>
      <c r="E32" s="13">
        <f t="shared" si="1"/>
        <v>3973430.4839996137</v>
      </c>
    </row>
    <row r="33" spans="1:5">
      <c r="A33" s="6" t="s">
        <v>81</v>
      </c>
      <c r="B33" s="7">
        <v>4470591.7980000675</v>
      </c>
      <c r="C33" s="8">
        <v>11610989.759999752</v>
      </c>
      <c r="D33" s="22">
        <f t="shared" si="0"/>
        <v>1.5971930081368564</v>
      </c>
      <c r="E33" s="13">
        <f t="shared" si="1"/>
        <v>7140397.9619996846</v>
      </c>
    </row>
    <row r="34" spans="1:5">
      <c r="A34" s="6" t="s">
        <v>68</v>
      </c>
      <c r="B34" s="7">
        <v>9222577.5904993378</v>
      </c>
      <c r="C34" s="8">
        <v>11450075.497999303</v>
      </c>
      <c r="D34" s="15">
        <f t="shared" ref="D34:D65" si="2">C34/B34-1</f>
        <v>0.24152661071614379</v>
      </c>
      <c r="E34" s="13">
        <f t="shared" ref="E34:E65" si="3">C34-B34</f>
        <v>2227497.9074999653</v>
      </c>
    </row>
    <row r="35" spans="1:5">
      <c r="A35" s="6" t="s">
        <v>36</v>
      </c>
      <c r="B35" s="7">
        <v>10811001.140999977</v>
      </c>
      <c r="C35" s="8">
        <v>10549857.815999888</v>
      </c>
      <c r="D35" s="15">
        <f t="shared" si="2"/>
        <v>-2.4155332294778953E-2</v>
      </c>
      <c r="E35" s="13">
        <f t="shared" si="3"/>
        <v>-261143.32500008866</v>
      </c>
    </row>
    <row r="36" spans="1:5">
      <c r="A36" s="6" t="s">
        <v>31</v>
      </c>
      <c r="B36" s="7">
        <v>8339890.257999856</v>
      </c>
      <c r="C36" s="8">
        <v>7927358.8779999055</v>
      </c>
      <c r="D36" s="15">
        <f t="shared" si="2"/>
        <v>-4.9464845128416313E-2</v>
      </c>
      <c r="E36" s="13">
        <f t="shared" si="3"/>
        <v>-412531.37999995053</v>
      </c>
    </row>
    <row r="37" spans="1:5">
      <c r="A37" s="6" t="s">
        <v>7</v>
      </c>
      <c r="B37" s="7">
        <v>12437467.521999683</v>
      </c>
      <c r="C37" s="8">
        <v>7378748.0709999129</v>
      </c>
      <c r="D37" s="9">
        <f t="shared" si="2"/>
        <v>-0.4067322742392524</v>
      </c>
      <c r="E37" s="13">
        <f t="shared" si="3"/>
        <v>-5058719.4509997703</v>
      </c>
    </row>
    <row r="38" spans="1:5">
      <c r="A38" s="6" t="s">
        <v>88</v>
      </c>
      <c r="B38" s="7">
        <v>587554.59200000134</v>
      </c>
      <c r="C38" s="8">
        <v>7149250.1050000014</v>
      </c>
      <c r="D38" s="22">
        <f t="shared" si="2"/>
        <v>11.167805685365122</v>
      </c>
      <c r="E38" s="13">
        <f t="shared" si="3"/>
        <v>6561695.5130000003</v>
      </c>
    </row>
    <row r="39" spans="1:5">
      <c r="A39" s="6" t="s">
        <v>25</v>
      </c>
      <c r="B39" s="7">
        <v>7587960.2420000406</v>
      </c>
      <c r="C39" s="8">
        <v>6962418.8099993579</v>
      </c>
      <c r="D39" s="15">
        <f t="shared" si="2"/>
        <v>-8.2438680758796679E-2</v>
      </c>
      <c r="E39" s="13">
        <f t="shared" si="3"/>
        <v>-625541.43200068269</v>
      </c>
    </row>
    <row r="40" spans="1:5">
      <c r="A40" s="6" t="s">
        <v>3</v>
      </c>
      <c r="B40" s="7">
        <v>15054904.783000015</v>
      </c>
      <c r="C40" s="8">
        <v>6157122.5839998247</v>
      </c>
      <c r="D40" s="9">
        <f t="shared" si="2"/>
        <v>-0.59102215040559791</v>
      </c>
      <c r="E40" s="10">
        <f t="shared" si="3"/>
        <v>-8897782.1990001909</v>
      </c>
    </row>
    <row r="41" spans="1:5">
      <c r="A41" s="6" t="s">
        <v>84</v>
      </c>
      <c r="B41" s="7">
        <v>1561081.5279999992</v>
      </c>
      <c r="C41" s="8">
        <v>6092608.5049999626</v>
      </c>
      <c r="D41" s="22">
        <f t="shared" si="2"/>
        <v>2.9028125025639056</v>
      </c>
      <c r="E41" s="13">
        <f t="shared" si="3"/>
        <v>4531526.9769999636</v>
      </c>
    </row>
    <row r="42" spans="1:5">
      <c r="A42" s="6" t="s">
        <v>17</v>
      </c>
      <c r="B42" s="7">
        <v>6431243.6289998647</v>
      </c>
      <c r="C42" s="8">
        <v>5539493.0459999312</v>
      </c>
      <c r="D42" s="15">
        <f t="shared" si="2"/>
        <v>-0.13865912013950732</v>
      </c>
      <c r="E42" s="13">
        <f t="shared" si="3"/>
        <v>-891750.58299993351</v>
      </c>
    </row>
    <row r="43" spans="1:5">
      <c r="A43" s="6" t="s">
        <v>28</v>
      </c>
      <c r="B43" s="7">
        <v>5285916.4539999561</v>
      </c>
      <c r="C43" s="8">
        <v>4977849.8640000178</v>
      </c>
      <c r="D43" s="15">
        <f t="shared" si="2"/>
        <v>-5.8280639257326627E-2</v>
      </c>
      <c r="E43" s="13">
        <f t="shared" si="3"/>
        <v>-308066.58999993838</v>
      </c>
    </row>
    <row r="44" spans="1:5">
      <c r="A44" s="6" t="s">
        <v>10</v>
      </c>
      <c r="B44" s="7">
        <v>7334691.5659998031</v>
      </c>
      <c r="C44" s="8">
        <v>4866302.4409999494</v>
      </c>
      <c r="D44" s="9">
        <f t="shared" si="2"/>
        <v>-0.33653618598526358</v>
      </c>
      <c r="E44" s="13">
        <f t="shared" si="3"/>
        <v>-2468389.1249998538</v>
      </c>
    </row>
    <row r="45" spans="1:5">
      <c r="A45" s="6" t="s">
        <v>71</v>
      </c>
      <c r="B45" s="7">
        <v>3189060.7486000657</v>
      </c>
      <c r="C45" s="8">
        <v>4060427.014000068</v>
      </c>
      <c r="D45" s="15">
        <f t="shared" si="2"/>
        <v>0.27323601965955491</v>
      </c>
      <c r="E45" s="13">
        <f t="shared" si="3"/>
        <v>871366.26540000224</v>
      </c>
    </row>
    <row r="46" spans="1:5">
      <c r="A46" s="6" t="s">
        <v>46</v>
      </c>
      <c r="B46" s="7">
        <v>3676105.1900000223</v>
      </c>
      <c r="C46" s="8">
        <v>3770365.0589999924</v>
      </c>
      <c r="D46" s="15">
        <f t="shared" si="2"/>
        <v>2.5641232807043224E-2</v>
      </c>
      <c r="E46" s="13">
        <f t="shared" si="3"/>
        <v>94259.868999970146</v>
      </c>
    </row>
    <row r="47" spans="1:5">
      <c r="A47" s="6" t="s">
        <v>48</v>
      </c>
      <c r="B47" s="7">
        <v>3384719.7320000008</v>
      </c>
      <c r="C47" s="8">
        <v>3476390.3820000058</v>
      </c>
      <c r="D47" s="15">
        <f t="shared" si="2"/>
        <v>2.7083675240028748E-2</v>
      </c>
      <c r="E47" s="13">
        <f t="shared" si="3"/>
        <v>91670.650000005029</v>
      </c>
    </row>
    <row r="48" spans="1:5">
      <c r="A48" s="6" t="s">
        <v>35</v>
      </c>
      <c r="B48" s="7">
        <v>3298029.9290000345</v>
      </c>
      <c r="C48" s="8">
        <v>3201785.6030000281</v>
      </c>
      <c r="D48" s="15">
        <f t="shared" si="2"/>
        <v>-2.9182368890505406E-2</v>
      </c>
      <c r="E48" s="13">
        <f t="shared" si="3"/>
        <v>-96244.326000006404</v>
      </c>
    </row>
    <row r="49" spans="1:5">
      <c r="A49" s="6" t="s">
        <v>24</v>
      </c>
      <c r="B49" s="7">
        <v>3165865.2980000526</v>
      </c>
      <c r="C49" s="8">
        <v>2898606.632000003</v>
      </c>
      <c r="D49" s="15">
        <f t="shared" si="2"/>
        <v>-8.4418836824448173E-2</v>
      </c>
      <c r="E49" s="13">
        <f t="shared" si="3"/>
        <v>-267258.66600004956</v>
      </c>
    </row>
    <row r="50" spans="1:5">
      <c r="A50" s="6" t="s">
        <v>29</v>
      </c>
      <c r="B50" s="7">
        <v>2783682.6320000407</v>
      </c>
      <c r="C50" s="8">
        <v>2637458.7190000522</v>
      </c>
      <c r="D50" s="15">
        <f t="shared" si="2"/>
        <v>-5.2528945404573091E-2</v>
      </c>
      <c r="E50" s="13">
        <f t="shared" si="3"/>
        <v>-146223.91299998853</v>
      </c>
    </row>
    <row r="51" spans="1:5">
      <c r="A51" s="6" t="s">
        <v>87</v>
      </c>
      <c r="B51" s="7">
        <v>487274.19199999893</v>
      </c>
      <c r="C51" s="8">
        <v>2608744.2089999975</v>
      </c>
      <c r="D51" s="22">
        <f t="shared" si="2"/>
        <v>4.3537500073469992</v>
      </c>
      <c r="E51" s="13">
        <f t="shared" si="3"/>
        <v>2121470.0169999986</v>
      </c>
    </row>
    <row r="52" spans="1:5">
      <c r="A52" s="6" t="s">
        <v>77</v>
      </c>
      <c r="B52" s="7">
        <v>1882907.2330000193</v>
      </c>
      <c r="C52" s="8">
        <v>2593724.0990000223</v>
      </c>
      <c r="D52" s="15">
        <f t="shared" si="2"/>
        <v>0.37751029553774917</v>
      </c>
      <c r="E52" s="13">
        <f t="shared" si="3"/>
        <v>710816.86600000295</v>
      </c>
    </row>
    <row r="53" spans="1:5">
      <c r="A53" s="6" t="s">
        <v>11</v>
      </c>
      <c r="B53" s="7">
        <v>3532134.9430000279</v>
      </c>
      <c r="C53" s="8">
        <v>2512274.9200000074</v>
      </c>
      <c r="D53" s="9">
        <f t="shared" si="2"/>
        <v>-0.28873755942455581</v>
      </c>
      <c r="E53" s="13">
        <f t="shared" si="3"/>
        <v>-1019860.0230000205</v>
      </c>
    </row>
    <row r="54" spans="1:5">
      <c r="A54" s="6" t="s">
        <v>51</v>
      </c>
      <c r="B54" s="7">
        <v>2408398.3870000178</v>
      </c>
      <c r="C54" s="8">
        <v>2501020.0430000015</v>
      </c>
      <c r="D54" s="15">
        <f t="shared" si="2"/>
        <v>3.8457780282503906E-2</v>
      </c>
      <c r="E54" s="13">
        <f t="shared" si="3"/>
        <v>92621.655999983661</v>
      </c>
    </row>
    <row r="55" spans="1:5">
      <c r="A55" s="6" t="s">
        <v>63</v>
      </c>
      <c r="B55" s="7">
        <v>1852841.5590000758</v>
      </c>
      <c r="C55" s="8">
        <v>2127138.2370000356</v>
      </c>
      <c r="D55" s="15">
        <f t="shared" si="2"/>
        <v>0.14804108676620453</v>
      </c>
      <c r="E55" s="13">
        <f t="shared" si="3"/>
        <v>274296.67799995979</v>
      </c>
    </row>
    <row r="56" spans="1:5">
      <c r="A56" s="6" t="s">
        <v>61</v>
      </c>
      <c r="B56" s="7">
        <v>1742719.9070000169</v>
      </c>
      <c r="C56" s="8">
        <v>1940444.5150000281</v>
      </c>
      <c r="D56" s="15">
        <f t="shared" si="2"/>
        <v>0.11345747942960127</v>
      </c>
      <c r="E56" s="13">
        <f t="shared" si="3"/>
        <v>197724.60800001118</v>
      </c>
    </row>
    <row r="57" spans="1:5">
      <c r="A57" s="6" t="s">
        <v>13</v>
      </c>
      <c r="B57" s="7">
        <v>2492389.7869999921</v>
      </c>
      <c r="C57" s="8">
        <v>1940350.170000016</v>
      </c>
      <c r="D57" s="15">
        <f t="shared" si="2"/>
        <v>-0.22149008147896809</v>
      </c>
      <c r="E57" s="13">
        <f t="shared" si="3"/>
        <v>-552039.6169999761</v>
      </c>
    </row>
    <row r="58" spans="1:5">
      <c r="A58" s="6" t="s">
        <v>70</v>
      </c>
      <c r="B58" s="7">
        <v>1525115.9009000165</v>
      </c>
      <c r="C58" s="8">
        <v>1913082.9072000149</v>
      </c>
      <c r="D58" s="15">
        <f t="shared" si="2"/>
        <v>0.25438526086512336</v>
      </c>
      <c r="E58" s="13">
        <f t="shared" si="3"/>
        <v>387967.00629999838</v>
      </c>
    </row>
    <row r="59" spans="1:5">
      <c r="A59" s="6" t="s">
        <v>5</v>
      </c>
      <c r="B59" s="7">
        <v>3544991.6080000205</v>
      </c>
      <c r="C59" s="8">
        <v>1869895.9830000061</v>
      </c>
      <c r="D59" s="9">
        <f t="shared" si="2"/>
        <v>-0.47252456711598645</v>
      </c>
      <c r="E59" s="13">
        <f t="shared" si="3"/>
        <v>-1675095.6250000144</v>
      </c>
    </row>
    <row r="60" spans="1:5">
      <c r="A60" s="6" t="s">
        <v>47</v>
      </c>
      <c r="B60" s="7">
        <v>1788088.8729999994</v>
      </c>
      <c r="C60" s="8">
        <v>1834951.3300000057</v>
      </c>
      <c r="D60" s="15">
        <f t="shared" si="2"/>
        <v>2.620812517074822E-2</v>
      </c>
      <c r="E60" s="13">
        <f t="shared" si="3"/>
        <v>46862.457000006223</v>
      </c>
    </row>
    <row r="61" spans="1:5">
      <c r="A61" s="6" t="s">
        <v>57</v>
      </c>
      <c r="B61" s="7">
        <v>1548109.8350000186</v>
      </c>
      <c r="C61" s="8">
        <v>1686923.7680000106</v>
      </c>
      <c r="D61" s="15">
        <f t="shared" si="2"/>
        <v>8.9666721224589629E-2</v>
      </c>
      <c r="E61" s="13">
        <f t="shared" si="3"/>
        <v>138813.93299999204</v>
      </c>
    </row>
    <row r="62" spans="1:5">
      <c r="A62" s="6" t="s">
        <v>56</v>
      </c>
      <c r="B62" s="7">
        <v>1431307.8440000208</v>
      </c>
      <c r="C62" s="8">
        <v>1556556.5280000179</v>
      </c>
      <c r="D62" s="15">
        <f t="shared" si="2"/>
        <v>8.7506460979050793E-2</v>
      </c>
      <c r="E62" s="13">
        <f t="shared" si="3"/>
        <v>125248.6839999971</v>
      </c>
    </row>
    <row r="63" spans="1:5">
      <c r="A63" s="6" t="s">
        <v>58</v>
      </c>
      <c r="B63" s="7">
        <v>1408901.0530000161</v>
      </c>
      <c r="C63" s="8">
        <v>1551453.1580000119</v>
      </c>
      <c r="D63" s="15">
        <f t="shared" si="2"/>
        <v>0.10117964259907053</v>
      </c>
      <c r="E63" s="13">
        <f t="shared" si="3"/>
        <v>142552.10499999579</v>
      </c>
    </row>
    <row r="64" spans="1:5">
      <c r="A64" s="6" t="s">
        <v>42</v>
      </c>
      <c r="B64" s="7">
        <v>1361643.260000024</v>
      </c>
      <c r="C64" s="8">
        <v>1370097.0570000336</v>
      </c>
      <c r="D64" s="15">
        <f t="shared" si="2"/>
        <v>6.208525572262813E-3</v>
      </c>
      <c r="E64" s="13">
        <f t="shared" si="3"/>
        <v>8453.7970000095665</v>
      </c>
    </row>
    <row r="65" spans="1:5">
      <c r="A65" s="6" t="s">
        <v>6</v>
      </c>
      <c r="B65" s="7">
        <v>2380900.1890000268</v>
      </c>
      <c r="C65" s="8">
        <v>1259965.7300000258</v>
      </c>
      <c r="D65" s="9">
        <f t="shared" si="2"/>
        <v>-0.47080279306911688</v>
      </c>
      <c r="E65" s="13">
        <f t="shared" si="3"/>
        <v>-1120934.459000001</v>
      </c>
    </row>
    <row r="66" spans="1:5">
      <c r="A66" s="6" t="s">
        <v>79</v>
      </c>
      <c r="B66" s="7">
        <v>852894.3589999968</v>
      </c>
      <c r="C66" s="8">
        <v>1239665.9270000118</v>
      </c>
      <c r="D66" s="22">
        <f t="shared" ref="D66:D87" si="4">C66/B66-1</f>
        <v>0.45348121243702177</v>
      </c>
      <c r="E66" s="13">
        <f t="shared" ref="E66:E87" si="5">C66-B66</f>
        <v>386771.56800001499</v>
      </c>
    </row>
    <row r="67" spans="1:5">
      <c r="A67" s="6" t="s">
        <v>27</v>
      </c>
      <c r="B67" s="7">
        <v>1302694.6510000061</v>
      </c>
      <c r="C67" s="8">
        <v>1219624.105999998</v>
      </c>
      <c r="D67" s="15">
        <f t="shared" si="4"/>
        <v>-6.3768239883567057E-2</v>
      </c>
      <c r="E67" s="13">
        <f t="shared" si="5"/>
        <v>-83070.545000008075</v>
      </c>
    </row>
    <row r="68" spans="1:5">
      <c r="A68" s="6" t="s">
        <v>38</v>
      </c>
      <c r="B68" s="7">
        <v>1045582.1949999995</v>
      </c>
      <c r="C68" s="8">
        <v>1033933.0700000009</v>
      </c>
      <c r="D68" s="15">
        <f t="shared" si="4"/>
        <v>-1.1141280958785416E-2</v>
      </c>
      <c r="E68" s="13">
        <f t="shared" si="5"/>
        <v>-11649.124999998603</v>
      </c>
    </row>
    <row r="69" spans="1:5">
      <c r="A69" s="6" t="s">
        <v>8</v>
      </c>
      <c r="B69" s="7">
        <v>1656693.9790000005</v>
      </c>
      <c r="C69" s="8">
        <v>989796.69000000204</v>
      </c>
      <c r="D69" s="9">
        <f t="shared" si="4"/>
        <v>-0.40254705905465127</v>
      </c>
      <c r="E69" s="13">
        <f t="shared" si="5"/>
        <v>-666897.28899999848</v>
      </c>
    </row>
    <row r="70" spans="1:5">
      <c r="A70" s="6" t="s">
        <v>65</v>
      </c>
      <c r="B70" s="7">
        <v>831258.82700000878</v>
      </c>
      <c r="C70" s="8">
        <v>971351.94600001303</v>
      </c>
      <c r="D70" s="15">
        <f t="shared" si="4"/>
        <v>0.16853128586387056</v>
      </c>
      <c r="E70" s="13">
        <f t="shared" si="5"/>
        <v>140093.11900000426</v>
      </c>
    </row>
    <row r="71" spans="1:5">
      <c r="A71" s="6" t="s">
        <v>52</v>
      </c>
      <c r="B71" s="7">
        <v>906704.00900000276</v>
      </c>
      <c r="C71" s="8">
        <v>958789.10399999854</v>
      </c>
      <c r="D71" s="15">
        <f t="shared" si="4"/>
        <v>5.7444430026773574E-2</v>
      </c>
      <c r="E71" s="13">
        <f t="shared" si="5"/>
        <v>52085.094999995781</v>
      </c>
    </row>
    <row r="72" spans="1:5">
      <c r="A72" s="6" t="s">
        <v>82</v>
      </c>
      <c r="B72" s="7">
        <v>314654.75099999749</v>
      </c>
      <c r="C72" s="8">
        <v>838458.80400000094</v>
      </c>
      <c r="D72" s="22">
        <f t="shared" si="4"/>
        <v>1.6646945623268459</v>
      </c>
      <c r="E72" s="13">
        <f t="shared" si="5"/>
        <v>523804.05300000345</v>
      </c>
    </row>
    <row r="73" spans="1:5">
      <c r="A73" s="6" t="s">
        <v>20</v>
      </c>
      <c r="B73" s="7">
        <v>876276.15600000171</v>
      </c>
      <c r="C73" s="8">
        <v>776748.14299999713</v>
      </c>
      <c r="D73" s="15">
        <f t="shared" si="4"/>
        <v>-0.11358064728626982</v>
      </c>
      <c r="E73" s="13">
        <f t="shared" si="5"/>
        <v>-99528.013000004576</v>
      </c>
    </row>
    <row r="74" spans="1:5">
      <c r="A74" s="6" t="s">
        <v>9</v>
      </c>
      <c r="B74" s="7">
        <v>1117842.3850000026</v>
      </c>
      <c r="C74" s="8">
        <v>715136.5270000028</v>
      </c>
      <c r="D74" s="9">
        <f t="shared" si="4"/>
        <v>-0.36025280791262793</v>
      </c>
      <c r="E74" s="13">
        <f t="shared" si="5"/>
        <v>-402705.85799999977</v>
      </c>
    </row>
    <row r="75" spans="1:5">
      <c r="A75" s="6" t="s">
        <v>19</v>
      </c>
      <c r="B75" s="7">
        <v>748756.82800000394</v>
      </c>
      <c r="C75" s="8">
        <v>662443.87099999818</v>
      </c>
      <c r="D75" s="15">
        <f t="shared" si="4"/>
        <v>-0.11527501823329656</v>
      </c>
      <c r="E75" s="13">
        <f t="shared" si="5"/>
        <v>-86312.957000005757</v>
      </c>
    </row>
    <row r="76" spans="1:5">
      <c r="A76" s="6" t="s">
        <v>50</v>
      </c>
      <c r="B76" s="7">
        <v>607160.01600000076</v>
      </c>
      <c r="C76" s="8">
        <v>628933.05900000129</v>
      </c>
      <c r="D76" s="15">
        <f t="shared" si="4"/>
        <v>3.5860469112314775E-2</v>
      </c>
      <c r="E76" s="13">
        <f t="shared" si="5"/>
        <v>21773.043000000529</v>
      </c>
    </row>
    <row r="77" spans="1:5">
      <c r="A77" s="6" t="s">
        <v>23</v>
      </c>
      <c r="B77" s="7">
        <v>624558.13599999819</v>
      </c>
      <c r="C77" s="8">
        <v>568550.03799999924</v>
      </c>
      <c r="D77" s="15">
        <f t="shared" si="4"/>
        <v>-8.9676356405673507E-2</v>
      </c>
      <c r="E77" s="13">
        <f t="shared" si="5"/>
        <v>-56008.09799999895</v>
      </c>
    </row>
    <row r="78" spans="1:5">
      <c r="A78" s="6" t="s">
        <v>85</v>
      </c>
      <c r="B78" s="7">
        <v>89765.449999999735</v>
      </c>
      <c r="C78" s="12">
        <v>360856.21499999583</v>
      </c>
      <c r="D78" s="22">
        <f t="shared" si="4"/>
        <v>3.0199900407116198</v>
      </c>
      <c r="E78" s="13">
        <f t="shared" si="5"/>
        <v>271090.76499999611</v>
      </c>
    </row>
    <row r="79" spans="1:5">
      <c r="A79" s="6" t="s">
        <v>4</v>
      </c>
      <c r="B79" s="7">
        <v>748234.64700000291</v>
      </c>
      <c r="C79" s="12">
        <v>309710.08399999968</v>
      </c>
      <c r="D79" s="9">
        <f t="shared" si="4"/>
        <v>-0.58607893226842456</v>
      </c>
      <c r="E79" s="13">
        <f t="shared" si="5"/>
        <v>-438524.56300000323</v>
      </c>
    </row>
    <row r="80" spans="1:5">
      <c r="A80" s="6" t="s">
        <v>33</v>
      </c>
      <c r="B80" s="7">
        <v>292621.8180599999</v>
      </c>
      <c r="C80" s="12">
        <v>283600.82299999986</v>
      </c>
      <c r="D80" s="15">
        <f t="shared" si="4"/>
        <v>-3.0828169682652895E-2</v>
      </c>
      <c r="E80" s="13">
        <f t="shared" si="5"/>
        <v>-9020.9950600000448</v>
      </c>
    </row>
    <row r="81" spans="1:5">
      <c r="A81" s="6" t="s">
        <v>40</v>
      </c>
      <c r="B81" s="7">
        <v>283689.27300000342</v>
      </c>
      <c r="C81" s="12">
        <v>281627.22400000104</v>
      </c>
      <c r="D81" s="15">
        <f t="shared" si="4"/>
        <v>-7.2686886543023022E-3</v>
      </c>
      <c r="E81" s="13">
        <f t="shared" si="5"/>
        <v>-2062.0490000023856</v>
      </c>
    </row>
    <row r="82" spans="1:5">
      <c r="A82" s="6" t="s">
        <v>83</v>
      </c>
      <c r="B82" s="7">
        <v>55096.884999999405</v>
      </c>
      <c r="C82" s="12">
        <v>165610.45599999986</v>
      </c>
      <c r="D82" s="22">
        <f t="shared" si="4"/>
        <v>2.0058043390293596</v>
      </c>
      <c r="E82" s="13">
        <f t="shared" si="5"/>
        <v>110513.57100000046</v>
      </c>
    </row>
    <row r="83" spans="1:5">
      <c r="A83" s="6" t="s">
        <v>72</v>
      </c>
      <c r="B83" s="7">
        <v>121233.72500000001</v>
      </c>
      <c r="C83" s="12">
        <v>157729.57900000017</v>
      </c>
      <c r="D83" s="15">
        <f t="shared" si="4"/>
        <v>0.3010371412740156</v>
      </c>
      <c r="E83" s="13">
        <f t="shared" si="5"/>
        <v>36495.854000000167</v>
      </c>
    </row>
    <row r="84" spans="1:5">
      <c r="A84" s="6" t="s">
        <v>45</v>
      </c>
      <c r="B84" s="7">
        <v>149089.36399999954</v>
      </c>
      <c r="C84" s="12">
        <v>152352.91599999991</v>
      </c>
      <c r="D84" s="15">
        <f t="shared" si="4"/>
        <v>2.1889904902943957E-2</v>
      </c>
      <c r="E84" s="13">
        <f t="shared" si="5"/>
        <v>3263.5520000003744</v>
      </c>
    </row>
    <row r="85" spans="1:5">
      <c r="A85" s="6" t="s">
        <v>60</v>
      </c>
      <c r="B85" s="7">
        <v>51003.312999999682</v>
      </c>
      <c r="C85" s="12">
        <v>56302.273999999779</v>
      </c>
      <c r="D85" s="15">
        <f t="shared" si="4"/>
        <v>0.10389444701367001</v>
      </c>
      <c r="E85" s="13">
        <f t="shared" si="5"/>
        <v>5298.9610000000976</v>
      </c>
    </row>
    <row r="86" spans="1:5">
      <c r="A86" s="6" t="s">
        <v>30</v>
      </c>
      <c r="B86" s="7">
        <v>17922.083000000028</v>
      </c>
      <c r="C86" s="12">
        <v>17003.317000000014</v>
      </c>
      <c r="D86" s="15">
        <f t="shared" si="4"/>
        <v>-5.1264465185213881E-2</v>
      </c>
      <c r="E86" s="13">
        <f t="shared" si="5"/>
        <v>-918.76600000001417</v>
      </c>
    </row>
    <row r="87" spans="1:5">
      <c r="A87" s="6" t="s">
        <v>73</v>
      </c>
      <c r="B87" s="7">
        <v>5738.2250000000031</v>
      </c>
      <c r="C87" s="12">
        <v>7475.9670000000142</v>
      </c>
      <c r="D87" s="15">
        <f t="shared" si="4"/>
        <v>0.30283615577988154</v>
      </c>
      <c r="E87" s="13">
        <f t="shared" si="5"/>
        <v>1737.7420000000111</v>
      </c>
    </row>
  </sheetData>
  <autoFilter ref="A1:E1">
    <sortState ref="A2:F87">
      <sortCondition descending="1" ref="C1"/>
    </sortState>
  </autoFilter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Регионы РФ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Andreeva Anastasia</dc:creator>
  <cp:lastModifiedBy>iashunskii</cp:lastModifiedBy>
  <dcterms:created xsi:type="dcterms:W3CDTF">2023-10-13T12:28:20Z</dcterms:created>
  <dcterms:modified xsi:type="dcterms:W3CDTF">2023-11-01T05:19:20Z</dcterms:modified>
</cp:coreProperties>
</file>