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760"/>
  </bookViews>
  <sheets>
    <sheet name="регионы" sheetId="1" r:id="rId1"/>
  </sheets>
  <definedNames>
    <definedName name="_xlnm._FilterDatabase" localSheetId="0" hidden="1">регионы!$A$2:$I$2</definedName>
  </definedNames>
  <calcPr calcId="125725"/>
</workbook>
</file>

<file path=xl/calcChain.xml><?xml version="1.0" encoding="utf-8"?>
<calcChain xmlns="http://schemas.openxmlformats.org/spreadsheetml/2006/main">
  <c r="E71" i="1"/>
  <c r="E75"/>
  <c r="E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3"/>
  <c r="E88" l="1"/>
  <c r="E87"/>
  <c r="E86"/>
  <c r="E85"/>
  <c r="E84"/>
  <c r="E83"/>
  <c r="E82"/>
  <c r="E81"/>
  <c r="E80"/>
  <c r="E79"/>
  <c r="E78"/>
  <c r="E77"/>
  <c r="E76"/>
  <c r="E74"/>
  <c r="E73"/>
  <c r="E72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<sst xmlns="http://schemas.openxmlformats.org/spreadsheetml/2006/main" count="96" uniqueCount="95">
  <si>
    <t>№</t>
  </si>
  <si>
    <t>Регион</t>
  </si>
  <si>
    <t>Кол-во объектов, 2020</t>
  </si>
  <si>
    <t>Российская Федерация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</si>
  <si>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</si>
  <si>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</si>
  <si>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</si>
  <si>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</si>
  <si>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</si>
  <si>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</si>
  <si>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</si>
  <si>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</si>
  <si>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</si>
  <si>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</si>
  <si>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</si>
  <si>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</si>
  <si>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</si>
  <si>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</si>
  <si>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Кабардино-Балкария</t>
  </si>
  <si>
    <t>Калининградская область</t>
  </si>
  <si>
    <t>Калужская область</t>
  </si>
  <si>
    <t>Камчатский край</t>
  </si>
  <si>
    <t>Карачаево-Черкесия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</si>
  <si>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</si>
  <si>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</si>
  <si>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</si>
  <si>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</si>
  <si>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</si>
  <si>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</si>
  <si>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</si>
  <si>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</si>
  <si>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</si>
  <si>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</si>
  <si>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</si>
  <si>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</si>
  <si>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</si>
  <si>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</si>
  <si>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</si>
  <si>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</si>
  <si>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</si>
  <si>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</si>
  <si>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</si>
  <si>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</si>
  <si>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</si>
  <si>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</si>
  <si>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</si>
  <si>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</si>
  <si>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Адыгея</t>
  </si>
  <si>
    <t>Алтай</t>
  </si>
  <si>
    <t>Башкортостан</t>
  </si>
  <si>
    <t>Бурятия</t>
  </si>
  <si>
    <t>Дагестан</t>
  </si>
  <si>
    <t>Ингушетия</t>
  </si>
  <si>
    <t>Калмыкия</t>
  </si>
  <si>
    <t>Карелия</t>
  </si>
  <si>
    <t>Коми</t>
  </si>
  <si>
    <t>Крым</t>
  </si>
  <si>
    <t>Марий Эл</t>
  </si>
  <si>
    <t>Мордовия</t>
  </si>
  <si>
    <t>Якутия</t>
  </si>
  <si>
    <t>Северная Осетия</t>
  </si>
  <si>
    <t>Татарстан</t>
  </si>
  <si>
    <t>Тыва</t>
  </si>
  <si>
    <t>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</si>
  <si>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</si>
  <si>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</si>
  <si>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</si>
  <si>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</si>
  <si>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</si>
  <si>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</si>
  <si>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</si>
  <si>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</si>
  <si>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</si>
  <si>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</si>
  <si>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</si>
  <si>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</si>
  <si>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</si>
  <si>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</si>
  <si>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</si>
  <si>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Удмуртия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</si>
  <si>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</si>
  <si>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</si>
  <si>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</si>
  <si>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</si>
  <si>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</si>
  <si>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</si>
  <si>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</si>
  <si>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</si>
  <si>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</si>
  <si>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Выбросы предприятий в 2019 г., тонн</t>
  </si>
  <si>
    <t>Выбросы предприятий в 2020 г., тонн</t>
  </si>
  <si>
    <t>Удельный вес региона по промышленным выбросам, %</t>
  </si>
  <si>
    <t>Изменения год к году, %</t>
  </si>
  <si>
    <t>Изменения год к году, абсолют.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</si>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</sst>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_(* #,##0.00_);_(* \(#,##0.00\);_(* &quot;-&quot;??_);_(@_)"/>
    <numFmt numFmtId="167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167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9" fontId="2" fillId="0" borderId="0" xfId="2" applyFont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165" fontId="4" fillId="5" borderId="0" xfId="0" applyNumberFormat="1" applyFont="1" applyFill="1" applyAlignment="1">
      <alignment vertical="center"/>
    </xf>
    <xf numFmtId="164" fontId="4" fillId="5" borderId="0" xfId="2" applyNumberFormat="1" applyFont="1" applyFill="1" applyAlignment="1">
      <alignment horizontal="center" vertical="center"/>
    </xf>
    <xf numFmtId="164" fontId="2" fillId="0" borderId="0" xfId="2" applyNumberFormat="1" applyFont="1" applyFill="1" applyAlignment="1">
      <alignment horizontal="center" vertical="center"/>
    </xf>
    <xf numFmtId="165" fontId="4" fillId="5" borderId="0" xfId="1" applyNumberFormat="1" applyFont="1" applyFill="1" applyAlignment="1">
      <alignment vertical="center"/>
    </xf>
    <xf numFmtId="3" fontId="4" fillId="5" borderId="0" xfId="2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6" borderId="0" xfId="0" applyNumberFormat="1" applyFont="1" applyFill="1" applyAlignment="1">
      <alignment vertical="center"/>
    </xf>
    <xf numFmtId="164" fontId="2" fillId="6" borderId="0" xfId="2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9" fontId="2" fillId="4" borderId="0" xfId="2" applyFont="1" applyFill="1" applyAlignment="1">
      <alignment horizontal="center" vertical="center"/>
    </xf>
    <xf numFmtId="9" fontId="2" fillId="6" borderId="0" xfId="2" applyFont="1" applyFill="1" applyAlignment="1">
      <alignment horizontal="center" vertical="center"/>
    </xf>
    <xf numFmtId="3" fontId="2" fillId="6" borderId="0" xfId="2" applyNumberFormat="1" applyFont="1" applyFill="1" applyAlignment="1">
      <alignment horizontal="center" vertical="center"/>
    </xf>
    <xf numFmtId="165" fontId="2" fillId="4" borderId="0" xfId="0" applyNumberFormat="1" applyFont="1" applyFill="1" applyAlignment="1">
      <alignment vertical="center"/>
    </xf>
    <xf numFmtId="164" fontId="2" fillId="4" borderId="0" xfId="2" applyNumberFormat="1" applyFont="1" applyFill="1" applyAlignment="1">
      <alignment horizontal="center" vertical="center"/>
    </xf>
    <xf numFmtId="165" fontId="2" fillId="4" borderId="0" xfId="1" applyNumberFormat="1" applyFont="1" applyFill="1" applyAlignment="1">
      <alignment vertical="center"/>
    </xf>
    <xf numFmtId="165" fontId="2" fillId="6" borderId="0" xfId="1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2" applyNumberFormat="1" applyFont="1" applyFill="1" applyAlignment="1">
      <alignment horizontal="center" vertical="center"/>
    </xf>
    <xf numFmtId="10" fontId="2" fillId="0" borderId="0" xfId="2" applyNumberFormat="1" applyFont="1" applyAlignment="1">
      <alignment vertical="center"/>
    </xf>
    <xf numFmtId="165" fontId="4" fillId="7" borderId="0" xfId="1" applyNumberFormat="1" applyFont="1" applyFill="1" applyAlignment="1">
      <alignment horizontal="center" vertical="center" wrapText="1"/>
    </xf>
    <xf numFmtId="9" fontId="4" fillId="7" borderId="0" xfId="2" applyFont="1" applyFill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10" borderId="0" xfId="2" applyNumberFormat="1" applyFont="1" applyFill="1" applyAlignment="1">
      <alignment horizontal="center" vertical="center" wrapText="1"/>
    </xf>
    <xf numFmtId="9" fontId="4" fillId="5" borderId="0" xfId="2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11">
    <cellStyle name="Денежный 2" xfId="5"/>
    <cellStyle name="Денежный 3" xfId="6"/>
    <cellStyle name="Обычный" xfId="0" builtinId="0"/>
    <cellStyle name="Обычный 2" xfId="7"/>
    <cellStyle name="Обычный 3" xfId="8"/>
    <cellStyle name="Обычный 4" xfId="9"/>
    <cellStyle name="Обычный 5" xfId="4"/>
    <cellStyle name="Процентный" xfId="2" builtinId="5"/>
    <cellStyle name="Финансовый" xfId="1" builtinId="3"/>
    <cellStyle name="Финансовый 2" xfId="10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="115" zoomScaleNormal="115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K8" sqref="K8"/>
    </sheetView>
  </sheetViews>
  <sheetFormatPr defaultRowHeight="11.25"/>
  <cols>
    <col min="1" max="1" width="4.140625" style="1" customWidth="1"/>
    <col min="2" max="2" width="18.140625" style="2" customWidth="1"/>
    <col min="3" max="4" width="11.7109375" style="2" customWidth="1"/>
    <col min="5" max="5" width="13.5703125" style="2" customWidth="1"/>
    <col min="6" max="6" width="16.28515625" style="14" customWidth="1"/>
    <col min="7" max="7" width="10.5703125" style="4" customWidth="1"/>
    <col min="8" max="8" width="9.140625" style="5" customWidth="1"/>
    <col min="9" max="9" width="9.140625" style="6"/>
    <col min="10" max="26" width="9.140625" style="39"/>
    <col min="27" max="16384" width="9.140625" style="2"/>
  </cols>
  <sheetData>
    <row r="1" spans="1:26" ht="18" customHeight="1">
      <c r="F1" s="3"/>
    </row>
    <row r="2" spans="1:26" s="9" customFormat="1" ht="57.75" customHeight="1">
      <c r="A2" s="7" t="s">
        <v>0</v>
      </c>
      <c r="B2" s="7" t="s">
        <v>1</v>
      </c>
      <c r="C2" s="35" t="s">
        <v>89</v>
      </c>
      <c r="D2" s="35" t="s">
        <v>90</v>
      </c>
      <c r="E2" s="36" t="s">
        <v>92</v>
      </c>
      <c r="F2" s="8" t="s">
        <v>91</v>
      </c>
      <c r="G2" s="33" t="s">
        <v>2</v>
      </c>
      <c r="H2" s="34" t="s">
        <v>92</v>
      </c>
      <c r="I2" s="37" t="s">
        <v>93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s="17" customFormat="1" ht="14.25" customHeight="1">
      <c r="A3" s="10">
        <v>1</v>
      </c>
      <c r="B3" s="11" t="s">
        <v>3</v>
      </c>
      <c r="C3" s="12">
        <v>17295052.775549002</v>
      </c>
      <c r="D3" s="12">
        <v>16951501.433617286</v>
      </c>
      <c r="E3" s="13">
        <f t="shared" ref="E3:E34" si="0">D3/C3-1</f>
        <v>-1.9864139554255256E-2</v>
      </c>
      <c r="F3" s="13">
        <f t="shared" ref="F3:F34" si="1">D3/16951501.4336173</f>
        <v>0.99999999999999911</v>
      </c>
      <c r="G3" s="15">
        <v>113794</v>
      </c>
      <c r="H3" s="38">
        <v>0.20845324696012324</v>
      </c>
      <c r="I3" s="16">
        <v>19629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>
      <c r="A4" s="9">
        <v>2</v>
      </c>
      <c r="B4" s="18" t="s">
        <v>4</v>
      </c>
      <c r="C4" s="19">
        <v>169028.862203</v>
      </c>
      <c r="D4" s="19">
        <v>174572.41903268298</v>
      </c>
      <c r="E4" s="14">
        <f t="shared" si="0"/>
        <v>3.279651035587805E-2</v>
      </c>
      <c r="F4" s="14">
        <f t="shared" si="1"/>
        <v>1.0298345531002959E-2</v>
      </c>
      <c r="G4" s="4">
        <v>1789</v>
      </c>
      <c r="H4" s="5">
        <v>0.1879150066401063</v>
      </c>
      <c r="I4" s="22">
        <v>283</v>
      </c>
    </row>
    <row r="5" spans="1:26">
      <c r="A5" s="9">
        <v>3</v>
      </c>
      <c r="B5" s="18" t="s">
        <v>5</v>
      </c>
      <c r="C5" s="19">
        <v>123577.96340000001</v>
      </c>
      <c r="D5" s="19">
        <v>135594.09028873799</v>
      </c>
      <c r="E5" s="14">
        <f t="shared" si="0"/>
        <v>9.7235191114486197E-2</v>
      </c>
      <c r="F5" s="14">
        <f t="shared" si="1"/>
        <v>7.9989427968802287E-3</v>
      </c>
      <c r="G5" s="4">
        <v>1255</v>
      </c>
      <c r="H5" s="5">
        <v>0.33368756641870356</v>
      </c>
      <c r="I5" s="22">
        <v>314</v>
      </c>
    </row>
    <row r="6" spans="1:26">
      <c r="A6" s="9">
        <v>4</v>
      </c>
      <c r="B6" s="18" t="s">
        <v>6</v>
      </c>
      <c r="C6" s="19">
        <v>136774.95780999999</v>
      </c>
      <c r="D6" s="19">
        <v>131136.87367499998</v>
      </c>
      <c r="E6" s="14">
        <f t="shared" si="0"/>
        <v>-4.1221611216521903E-2</v>
      </c>
      <c r="F6" s="14">
        <f t="shared" si="1"/>
        <v>7.7360034560087065E-3</v>
      </c>
      <c r="G6" s="4">
        <v>1458</v>
      </c>
      <c r="H6" s="5">
        <v>0.1215384615384616</v>
      </c>
      <c r="I6" s="22">
        <v>158</v>
      </c>
    </row>
    <row r="7" spans="1:26">
      <c r="A7" s="9">
        <v>5</v>
      </c>
      <c r="B7" s="18" t="s">
        <v>7</v>
      </c>
      <c r="C7" s="19">
        <v>104324.558204</v>
      </c>
      <c r="D7" s="19">
        <v>111542.21096341999</v>
      </c>
      <c r="E7" s="14">
        <f t="shared" si="0"/>
        <v>6.9184599328053986E-2</v>
      </c>
      <c r="F7" s="14">
        <f t="shared" si="1"/>
        <v>6.580078549397135E-3</v>
      </c>
      <c r="G7" s="4">
        <v>1082</v>
      </c>
      <c r="H7" s="5">
        <v>0.18640350877192979</v>
      </c>
      <c r="I7" s="22">
        <v>170</v>
      </c>
    </row>
    <row r="8" spans="1:26">
      <c r="A8" s="9">
        <v>6</v>
      </c>
      <c r="B8" s="18" t="s">
        <v>8</v>
      </c>
      <c r="C8" s="19">
        <v>156931.09602500012</v>
      </c>
      <c r="D8" s="19">
        <v>167459.43632450997</v>
      </c>
      <c r="E8" s="14">
        <f t="shared" si="0"/>
        <v>6.7088936266860744E-2</v>
      </c>
      <c r="F8" s="14">
        <f t="shared" si="1"/>
        <v>9.8787377023968788E-3</v>
      </c>
      <c r="G8" s="4">
        <v>1626</v>
      </c>
      <c r="H8" s="5">
        <v>0.36066945606694567</v>
      </c>
      <c r="I8" s="22">
        <v>431</v>
      </c>
    </row>
    <row r="9" spans="1:26">
      <c r="A9" s="9">
        <v>7</v>
      </c>
      <c r="B9" s="18" t="s">
        <v>9</v>
      </c>
      <c r="C9" s="19">
        <v>46343.074999999997</v>
      </c>
      <c r="D9" s="19">
        <v>47421.492981599993</v>
      </c>
      <c r="E9" s="14">
        <f t="shared" si="0"/>
        <v>2.3270315610260939E-2</v>
      </c>
      <c r="F9" s="14">
        <f t="shared" si="1"/>
        <v>2.797480398258779E-3</v>
      </c>
      <c r="G9" s="4">
        <v>1093</v>
      </c>
      <c r="H9" s="23">
        <v>-2.6714158504007157E-2</v>
      </c>
      <c r="I9" s="22">
        <v>-30</v>
      </c>
    </row>
    <row r="10" spans="1:26">
      <c r="A10" s="9">
        <v>8</v>
      </c>
      <c r="B10" s="18" t="s">
        <v>10</v>
      </c>
      <c r="C10" s="19">
        <v>54429.057446999985</v>
      </c>
      <c r="D10" s="19">
        <v>59557.442214730989</v>
      </c>
      <c r="E10" s="14">
        <f t="shared" si="0"/>
        <v>9.422145097266732E-2</v>
      </c>
      <c r="F10" s="14">
        <f t="shared" si="1"/>
        <v>3.5134021872906128E-3</v>
      </c>
      <c r="G10" s="4">
        <v>1394</v>
      </c>
      <c r="H10" s="24">
        <v>1.0744047619047619</v>
      </c>
      <c r="I10" s="25">
        <v>722</v>
      </c>
    </row>
    <row r="11" spans="1:26">
      <c r="A11" s="9">
        <v>9</v>
      </c>
      <c r="B11" s="18" t="s">
        <v>11</v>
      </c>
      <c r="C11" s="19">
        <v>143639.240808</v>
      </c>
      <c r="D11" s="19">
        <v>174595.8772174959</v>
      </c>
      <c r="E11" s="21">
        <f t="shared" si="0"/>
        <v>0.21551656939537223</v>
      </c>
      <c r="F11" s="14">
        <f t="shared" si="1"/>
        <v>1.0299729372127876E-2</v>
      </c>
      <c r="G11" s="4">
        <v>1656</v>
      </c>
      <c r="H11" s="23">
        <v>-3.157894736842104E-2</v>
      </c>
      <c r="I11" s="22">
        <v>-54</v>
      </c>
    </row>
    <row r="12" spans="1:26">
      <c r="A12" s="9">
        <v>10</v>
      </c>
      <c r="B12" s="18" t="s">
        <v>12</v>
      </c>
      <c r="C12" s="19">
        <v>413448.59043800004</v>
      </c>
      <c r="D12" s="19">
        <v>377074.46966718801</v>
      </c>
      <c r="E12" s="14">
        <f t="shared" si="0"/>
        <v>-8.7977372790841835E-2</v>
      </c>
      <c r="F12" s="14">
        <f t="shared" si="1"/>
        <v>2.2244310991791812E-2</v>
      </c>
      <c r="G12" s="4">
        <v>1627</v>
      </c>
      <c r="H12" s="5">
        <v>0.13221990257480853</v>
      </c>
      <c r="I12" s="22">
        <v>190</v>
      </c>
      <c r="K12" s="39" t="s">
        <v>94</v>
      </c>
    </row>
    <row r="13" spans="1:26">
      <c r="A13" s="9">
        <v>11</v>
      </c>
      <c r="B13" s="18" t="s">
        <v>13</v>
      </c>
      <c r="C13" s="19">
        <v>104942.06099999997</v>
      </c>
      <c r="D13" s="19">
        <v>116372.74288280698</v>
      </c>
      <c r="E13" s="14">
        <f t="shared" si="0"/>
        <v>0.10892374109945302</v>
      </c>
      <c r="F13" s="14">
        <f t="shared" si="1"/>
        <v>6.8650404413158851E-3</v>
      </c>
      <c r="G13" s="4">
        <v>1751</v>
      </c>
      <c r="H13" s="5">
        <v>0.29320531757754797</v>
      </c>
      <c r="I13" s="22">
        <v>397</v>
      </c>
    </row>
    <row r="14" spans="1:26">
      <c r="A14" s="9">
        <v>12</v>
      </c>
      <c r="B14" s="18" t="s">
        <v>14</v>
      </c>
      <c r="C14" s="19">
        <v>16214.013000000003</v>
      </c>
      <c r="D14" s="19">
        <v>16528.420000000002</v>
      </c>
      <c r="E14" s="14">
        <f t="shared" si="0"/>
        <v>1.9391066233880538E-2</v>
      </c>
      <c r="F14" s="14">
        <f t="shared" si="1"/>
        <v>9.7504165425852675E-4</v>
      </c>
      <c r="G14" s="28">
        <v>204</v>
      </c>
      <c r="H14" s="23">
        <v>-2.3923444976076569E-2</v>
      </c>
      <c r="I14" s="22">
        <v>-5</v>
      </c>
    </row>
    <row r="15" spans="1:26">
      <c r="A15" s="9">
        <v>13</v>
      </c>
      <c r="B15" s="18" t="s">
        <v>15</v>
      </c>
      <c r="C15" s="19">
        <v>111251.65181</v>
      </c>
      <c r="D15" s="19">
        <v>137167.89179713096</v>
      </c>
      <c r="E15" s="21">
        <f t="shared" si="0"/>
        <v>0.23295150737529502</v>
      </c>
      <c r="F15" s="14">
        <f t="shared" si="1"/>
        <v>8.0917842194855386E-3</v>
      </c>
      <c r="G15" s="4">
        <v>1589</v>
      </c>
      <c r="H15" s="24">
        <v>0.84125144843568944</v>
      </c>
      <c r="I15" s="25">
        <v>726</v>
      </c>
    </row>
    <row r="16" spans="1:26">
      <c r="A16" s="9">
        <v>14</v>
      </c>
      <c r="B16" s="18" t="s">
        <v>16</v>
      </c>
      <c r="C16" s="19">
        <v>17326.819099999997</v>
      </c>
      <c r="D16" s="19">
        <v>24492.347588145993</v>
      </c>
      <c r="E16" s="21">
        <f t="shared" si="0"/>
        <v>0.41355129564121773</v>
      </c>
      <c r="F16" s="14">
        <f t="shared" si="1"/>
        <v>1.4448482740044544E-3</v>
      </c>
      <c r="G16" s="4">
        <v>543</v>
      </c>
      <c r="H16" s="24">
        <v>1.1547619047619047</v>
      </c>
      <c r="I16" s="22">
        <v>291</v>
      </c>
    </row>
    <row r="17" spans="1:9">
      <c r="A17" s="9">
        <v>15</v>
      </c>
      <c r="B17" s="18" t="s">
        <v>17</v>
      </c>
      <c r="C17" s="20">
        <v>643836.01970000018</v>
      </c>
      <c r="D17" s="20">
        <v>655297.28359761077</v>
      </c>
      <c r="E17" s="14">
        <f t="shared" si="0"/>
        <v>1.7801526393243838E-2</v>
      </c>
      <c r="F17" s="14">
        <f t="shared" si="1"/>
        <v>3.8657182442733987E-2</v>
      </c>
      <c r="G17" s="4">
        <v>1607</v>
      </c>
      <c r="H17" s="5">
        <v>0.26635145784081948</v>
      </c>
      <c r="I17" s="22">
        <v>338</v>
      </c>
    </row>
    <row r="18" spans="1:9">
      <c r="A18" s="9">
        <v>16</v>
      </c>
      <c r="B18" s="18" t="s">
        <v>18</v>
      </c>
      <c r="C18" s="26">
        <v>3344.7333259999996</v>
      </c>
      <c r="D18" s="26">
        <v>3296.9689999999996</v>
      </c>
      <c r="E18" s="14">
        <f t="shared" si="0"/>
        <v>-1.4280458662790263E-2</v>
      </c>
      <c r="F18" s="14">
        <f t="shared" si="1"/>
        <v>1.9449421709994544E-4</v>
      </c>
      <c r="G18" s="28">
        <v>109</v>
      </c>
      <c r="H18" s="23">
        <v>-9.0909090909090384E-3</v>
      </c>
      <c r="I18" s="22">
        <v>-1</v>
      </c>
    </row>
    <row r="19" spans="1:9">
      <c r="A19" s="9">
        <v>17</v>
      </c>
      <c r="B19" s="18" t="s">
        <v>19</v>
      </c>
      <c r="C19" s="19">
        <v>22927.674200000009</v>
      </c>
      <c r="D19" s="19">
        <v>20827.325799999999</v>
      </c>
      <c r="E19" s="14">
        <f t="shared" si="0"/>
        <v>-9.160756480044574E-2</v>
      </c>
      <c r="F19" s="14">
        <f t="shared" si="1"/>
        <v>1.2286419513669964E-3</v>
      </c>
      <c r="G19" s="4">
        <v>782</v>
      </c>
      <c r="H19" s="5">
        <v>0.17771084337349397</v>
      </c>
      <c r="I19" s="22">
        <v>118</v>
      </c>
    </row>
    <row r="20" spans="1:9">
      <c r="A20" s="9">
        <v>18</v>
      </c>
      <c r="B20" s="18" t="s">
        <v>20</v>
      </c>
      <c r="C20" s="19">
        <v>26928.748496</v>
      </c>
      <c r="D20" s="19">
        <v>26236.896513337986</v>
      </c>
      <c r="E20" s="14">
        <f t="shared" si="0"/>
        <v>-2.5691947130954906E-2</v>
      </c>
      <c r="F20" s="14">
        <f t="shared" si="1"/>
        <v>1.5477623982797413E-3</v>
      </c>
      <c r="G20" s="4">
        <v>884</v>
      </c>
      <c r="H20" s="5">
        <v>0.16162943495400794</v>
      </c>
      <c r="I20" s="22">
        <v>123</v>
      </c>
    </row>
    <row r="21" spans="1:9">
      <c r="A21" s="9">
        <v>19</v>
      </c>
      <c r="B21" s="18" t="s">
        <v>21</v>
      </c>
      <c r="C21" s="19">
        <v>38329.298600000002</v>
      </c>
      <c r="D21" s="19">
        <v>38904.411118789991</v>
      </c>
      <c r="E21" s="14">
        <f t="shared" si="0"/>
        <v>1.5004514556652637E-2</v>
      </c>
      <c r="F21" s="14">
        <f t="shared" si="1"/>
        <v>2.2950421985415913E-3</v>
      </c>
      <c r="G21" s="4">
        <v>478</v>
      </c>
      <c r="H21" s="5">
        <v>2.3554603854389677E-2</v>
      </c>
      <c r="I21" s="22">
        <v>11</v>
      </c>
    </row>
    <row r="22" spans="1:9">
      <c r="A22" s="9">
        <v>20</v>
      </c>
      <c r="B22" s="18" t="s">
        <v>22</v>
      </c>
      <c r="C22" s="26">
        <v>15397.168450000001</v>
      </c>
      <c r="D22" s="26">
        <v>15588.993120005005</v>
      </c>
      <c r="E22" s="14">
        <f t="shared" si="0"/>
        <v>1.2458438097103786E-2</v>
      </c>
      <c r="F22" s="14">
        <f t="shared" si="1"/>
        <v>9.196231484893578E-4</v>
      </c>
      <c r="G22" s="4">
        <v>249</v>
      </c>
      <c r="H22" s="5">
        <v>3.7500000000000089E-2</v>
      </c>
      <c r="I22" s="22">
        <v>9</v>
      </c>
    </row>
    <row r="23" spans="1:9">
      <c r="A23" s="9">
        <v>21</v>
      </c>
      <c r="B23" s="18" t="s">
        <v>23</v>
      </c>
      <c r="C23" s="20">
        <v>1760113.6507400002</v>
      </c>
      <c r="D23" s="20">
        <v>1611817.4918577005</v>
      </c>
      <c r="E23" s="14">
        <f t="shared" si="0"/>
        <v>-8.4253740558146273E-2</v>
      </c>
      <c r="F23" s="14">
        <f t="shared" si="1"/>
        <v>9.5084054835474996E-2</v>
      </c>
      <c r="G23" s="4">
        <v>1966</v>
      </c>
      <c r="H23" s="5">
        <v>0.12600229095074456</v>
      </c>
      <c r="I23" s="22">
        <v>220</v>
      </c>
    </row>
    <row r="24" spans="1:9">
      <c r="A24" s="9">
        <v>22</v>
      </c>
      <c r="B24" s="18" t="s">
        <v>24</v>
      </c>
      <c r="C24" s="19">
        <v>88877.374151000011</v>
      </c>
      <c r="D24" s="19">
        <v>86860.240228746028</v>
      </c>
      <c r="E24" s="14">
        <f t="shared" si="0"/>
        <v>-2.269569664408555E-2</v>
      </c>
      <c r="F24" s="14">
        <f t="shared" si="1"/>
        <v>5.1240440599845333E-3</v>
      </c>
      <c r="G24" s="29">
        <v>2729</v>
      </c>
      <c r="H24" s="5">
        <v>8.9421157684630659E-2</v>
      </c>
      <c r="I24" s="22">
        <v>224</v>
      </c>
    </row>
    <row r="25" spans="1:9">
      <c r="A25" s="9">
        <v>23</v>
      </c>
      <c r="B25" s="18" t="s">
        <v>25</v>
      </c>
      <c r="C25" s="19">
        <v>43897.510999999999</v>
      </c>
      <c r="D25" s="19">
        <v>45234.202725058021</v>
      </c>
      <c r="E25" s="14">
        <f t="shared" si="0"/>
        <v>3.0450285098351459E-2</v>
      </c>
      <c r="F25" s="14">
        <f t="shared" si="1"/>
        <v>2.6684481550024821E-3</v>
      </c>
      <c r="G25" s="4">
        <v>567</v>
      </c>
      <c r="H25" s="5">
        <v>0.38630806845965759</v>
      </c>
      <c r="I25" s="22">
        <v>158</v>
      </c>
    </row>
    <row r="26" spans="1:9">
      <c r="A26" s="9">
        <v>24</v>
      </c>
      <c r="B26" s="18" t="s">
        <v>26</v>
      </c>
      <c r="C26" s="20">
        <v>431885.12564999983</v>
      </c>
      <c r="D26" s="20">
        <v>414977.70687011816</v>
      </c>
      <c r="E26" s="14">
        <f t="shared" si="0"/>
        <v>-3.9147953415703984E-2</v>
      </c>
      <c r="F26" s="14">
        <f t="shared" si="1"/>
        <v>2.4480292114252299E-2</v>
      </c>
      <c r="G26" s="29">
        <v>6456</v>
      </c>
      <c r="H26" s="5">
        <v>0.44364937388193204</v>
      </c>
      <c r="I26" s="25">
        <v>1984</v>
      </c>
    </row>
    <row r="27" spans="1:9">
      <c r="A27" s="9">
        <v>25</v>
      </c>
      <c r="B27" s="18" t="s">
        <v>27</v>
      </c>
      <c r="C27" s="20">
        <v>2431620.6708469992</v>
      </c>
      <c r="D27" s="20">
        <v>2539569.0905598295</v>
      </c>
      <c r="E27" s="14">
        <f t="shared" si="0"/>
        <v>4.4393609993136351E-2</v>
      </c>
      <c r="F27" s="14">
        <f t="shared" si="1"/>
        <v>0.1498138144579626</v>
      </c>
      <c r="G27" s="29">
        <v>2768</v>
      </c>
      <c r="H27" s="5">
        <v>0.25192220714608782</v>
      </c>
      <c r="I27" s="22">
        <v>557</v>
      </c>
    </row>
    <row r="28" spans="1:9">
      <c r="A28" s="9">
        <v>26</v>
      </c>
      <c r="B28" s="18" t="s">
        <v>28</v>
      </c>
      <c r="C28" s="19">
        <v>45387.78011</v>
      </c>
      <c r="D28" s="19">
        <v>39401.729321305989</v>
      </c>
      <c r="E28" s="14">
        <f t="shared" si="0"/>
        <v>-0.13188683769478171</v>
      </c>
      <c r="F28" s="14">
        <f t="shared" si="1"/>
        <v>2.3243799067359668E-3</v>
      </c>
      <c r="G28" s="4">
        <v>1508</v>
      </c>
      <c r="H28" s="5">
        <v>5.5283414975507261E-2</v>
      </c>
      <c r="I28" s="22">
        <v>79</v>
      </c>
    </row>
    <row r="29" spans="1:9">
      <c r="A29" s="9">
        <v>27</v>
      </c>
      <c r="B29" s="18" t="s">
        <v>29</v>
      </c>
      <c r="C29" s="19">
        <v>57551.439299999991</v>
      </c>
      <c r="D29" s="19">
        <v>53259.863999999958</v>
      </c>
      <c r="E29" s="14">
        <f t="shared" si="0"/>
        <v>-7.4569382663554618E-2</v>
      </c>
      <c r="F29" s="14">
        <f t="shared" si="1"/>
        <v>3.1418965575744149E-3</v>
      </c>
      <c r="G29" s="4">
        <v>848</v>
      </c>
      <c r="H29" s="5">
        <v>0.1187335092348285</v>
      </c>
      <c r="I29" s="22">
        <v>90</v>
      </c>
    </row>
    <row r="30" spans="1:9">
      <c r="A30" s="9">
        <v>28</v>
      </c>
      <c r="B30" s="18" t="s">
        <v>30</v>
      </c>
      <c r="C30" s="19">
        <v>194490.81230000008</v>
      </c>
      <c r="D30" s="19">
        <v>214074.797736054</v>
      </c>
      <c r="E30" s="14">
        <f t="shared" si="0"/>
        <v>0.1006936276549959</v>
      </c>
      <c r="F30" s="14">
        <f t="shared" si="1"/>
        <v>1.2628662928436087E-2</v>
      </c>
      <c r="G30" s="4">
        <v>1491</v>
      </c>
      <c r="H30" s="5">
        <v>0.17032967032967039</v>
      </c>
      <c r="I30" s="22">
        <v>217</v>
      </c>
    </row>
    <row r="31" spans="1:9">
      <c r="A31" s="9">
        <v>29</v>
      </c>
      <c r="B31" s="18" t="s">
        <v>31</v>
      </c>
      <c r="C31" s="19">
        <v>310428.42800000001</v>
      </c>
      <c r="D31" s="19">
        <v>321901.9552020111</v>
      </c>
      <c r="E31" s="14">
        <f t="shared" si="0"/>
        <v>3.6960297985373591E-2</v>
      </c>
      <c r="F31" s="14">
        <f t="shared" si="1"/>
        <v>1.8989583693373176E-2</v>
      </c>
      <c r="G31" s="4">
        <v>1072</v>
      </c>
      <c r="H31" s="5">
        <v>5.7199211045364962E-2</v>
      </c>
      <c r="I31" s="22">
        <v>58</v>
      </c>
    </row>
    <row r="32" spans="1:9">
      <c r="A32" s="9">
        <v>30</v>
      </c>
      <c r="B32" s="18" t="s">
        <v>32</v>
      </c>
      <c r="C32" s="19">
        <v>59679.359100000001</v>
      </c>
      <c r="D32" s="19">
        <v>39840.591238969995</v>
      </c>
      <c r="E32" s="27">
        <f t="shared" si="0"/>
        <v>-0.33242260239068155</v>
      </c>
      <c r="F32" s="14">
        <f t="shared" si="1"/>
        <v>2.350269172025098E-3</v>
      </c>
      <c r="G32" s="4">
        <v>562</v>
      </c>
      <c r="H32" s="5">
        <v>0.13535353535353534</v>
      </c>
      <c r="I32" s="22">
        <v>67</v>
      </c>
    </row>
    <row r="33" spans="1:9">
      <c r="A33" s="9">
        <v>31</v>
      </c>
      <c r="B33" s="18" t="s">
        <v>33</v>
      </c>
      <c r="C33" s="19">
        <v>74789.439509000003</v>
      </c>
      <c r="D33" s="19">
        <v>59656.388145144985</v>
      </c>
      <c r="E33" s="27">
        <f t="shared" si="0"/>
        <v>-0.2023420881772211</v>
      </c>
      <c r="F33" s="14">
        <f t="shared" si="1"/>
        <v>3.51923918826669E-3</v>
      </c>
      <c r="G33" s="4">
        <v>1812</v>
      </c>
      <c r="H33" s="23">
        <v>-7.0769230769230806E-2</v>
      </c>
      <c r="I33" s="22">
        <v>-138</v>
      </c>
    </row>
    <row r="34" spans="1:9">
      <c r="A34" s="9">
        <v>32</v>
      </c>
      <c r="B34" s="18" t="s">
        <v>34</v>
      </c>
      <c r="C34" s="19">
        <v>189469.892521</v>
      </c>
      <c r="D34" s="19">
        <v>203305.93220330297</v>
      </c>
      <c r="E34" s="14">
        <f t="shared" si="0"/>
        <v>7.3025004121799686E-2</v>
      </c>
      <c r="F34" s="14">
        <f t="shared" si="1"/>
        <v>1.1993387901328766E-2</v>
      </c>
      <c r="G34" s="29">
        <v>5765</v>
      </c>
      <c r="H34" s="5">
        <v>0.26786892456564759</v>
      </c>
      <c r="I34" s="25">
        <v>1218</v>
      </c>
    </row>
    <row r="35" spans="1:9">
      <c r="A35" s="9">
        <v>33</v>
      </c>
      <c r="B35" s="18" t="s">
        <v>35</v>
      </c>
      <c r="C35" s="19">
        <v>231166.24399999995</v>
      </c>
      <c r="D35" s="19">
        <v>199022.429</v>
      </c>
      <c r="E35" s="14">
        <f t="shared" ref="E35:E66" si="2">D35/C35-1</f>
        <v>-0.13905064357060692</v>
      </c>
      <c r="F35" s="14">
        <f t="shared" ref="F35:F66" si="3">D35/16951501.4336173</f>
        <v>1.1740696231503688E-2</v>
      </c>
      <c r="G35" s="4">
        <v>566</v>
      </c>
      <c r="H35" s="5">
        <v>0.27191011235955065</v>
      </c>
      <c r="I35" s="22">
        <v>121</v>
      </c>
    </row>
    <row r="36" spans="1:9">
      <c r="A36" s="9">
        <v>34</v>
      </c>
      <c r="B36" s="18" t="s">
        <v>36</v>
      </c>
      <c r="C36" s="19">
        <v>66883.200999999986</v>
      </c>
      <c r="D36" s="19">
        <v>59365.564055312985</v>
      </c>
      <c r="E36" s="14">
        <f t="shared" si="2"/>
        <v>-0.11239947897659686</v>
      </c>
      <c r="F36" s="14">
        <f t="shared" si="3"/>
        <v>3.5020829445574896E-3</v>
      </c>
      <c r="G36" s="28">
        <v>230</v>
      </c>
      <c r="H36" s="5">
        <v>0.13300492610837433</v>
      </c>
      <c r="I36" s="22">
        <v>27</v>
      </c>
    </row>
    <row r="37" spans="1:9">
      <c r="A37" s="9">
        <v>35</v>
      </c>
      <c r="B37" s="18" t="s">
        <v>37</v>
      </c>
      <c r="C37" s="19">
        <v>162487.96430000002</v>
      </c>
      <c r="D37" s="19">
        <v>122100.55069656804</v>
      </c>
      <c r="E37" s="27">
        <f t="shared" si="2"/>
        <v>-0.24855633940286848</v>
      </c>
      <c r="F37" s="14">
        <f t="shared" si="3"/>
        <v>7.2029342754515438E-3</v>
      </c>
      <c r="G37" s="4">
        <v>1962</v>
      </c>
      <c r="H37" s="5">
        <v>0.23863636363636354</v>
      </c>
      <c r="I37" s="22">
        <v>378</v>
      </c>
    </row>
    <row r="38" spans="1:9">
      <c r="A38" s="9">
        <v>36</v>
      </c>
      <c r="B38" s="18" t="s">
        <v>38</v>
      </c>
      <c r="C38" s="19">
        <v>61174.120500000012</v>
      </c>
      <c r="D38" s="19">
        <v>63302.887999999992</v>
      </c>
      <c r="E38" s="14">
        <f t="shared" si="2"/>
        <v>3.4798497838640419E-2</v>
      </c>
      <c r="F38" s="14">
        <f t="shared" si="3"/>
        <v>3.734352868263405E-3</v>
      </c>
      <c r="G38" s="4">
        <v>722</v>
      </c>
      <c r="H38" s="5">
        <v>4.3352601156069426E-2</v>
      </c>
      <c r="I38" s="22">
        <v>30</v>
      </c>
    </row>
    <row r="39" spans="1:9">
      <c r="A39" s="9">
        <v>37</v>
      </c>
      <c r="B39" s="18" t="s">
        <v>39</v>
      </c>
      <c r="C39" s="19">
        <v>136146.889601</v>
      </c>
      <c r="D39" s="19">
        <v>164430.20223821505</v>
      </c>
      <c r="E39" s="21">
        <f t="shared" si="2"/>
        <v>0.2077411589798619</v>
      </c>
      <c r="F39" s="14">
        <f t="shared" si="3"/>
        <v>9.7000376563769128E-3</v>
      </c>
      <c r="G39" s="4">
        <v>2207</v>
      </c>
      <c r="H39" s="5">
        <v>0.3699565487274985</v>
      </c>
      <c r="I39" s="25">
        <v>596</v>
      </c>
    </row>
    <row r="40" spans="1:9">
      <c r="A40" s="9">
        <v>38</v>
      </c>
      <c r="B40" s="18" t="s">
        <v>40</v>
      </c>
      <c r="C40" s="19">
        <v>150712.05825799998</v>
      </c>
      <c r="D40" s="19">
        <v>147350.65025664502</v>
      </c>
      <c r="E40" s="14">
        <f t="shared" si="2"/>
        <v>-2.230351068260672E-2</v>
      </c>
      <c r="F40" s="14">
        <f t="shared" si="3"/>
        <v>8.6924837209067032E-3</v>
      </c>
      <c r="G40" s="4">
        <v>1592</v>
      </c>
      <c r="H40" s="5">
        <v>0.15445975344452512</v>
      </c>
      <c r="I40" s="22">
        <v>213</v>
      </c>
    </row>
    <row r="41" spans="1:9">
      <c r="A41" s="9">
        <v>39</v>
      </c>
      <c r="B41" s="18" t="s">
        <v>41</v>
      </c>
      <c r="C41" s="20">
        <v>451999.16620000004</v>
      </c>
      <c r="D41" s="20">
        <v>404861.76829509006</v>
      </c>
      <c r="E41" s="14">
        <f t="shared" si="2"/>
        <v>-0.10428647092692356</v>
      </c>
      <c r="F41" s="14">
        <f t="shared" si="3"/>
        <v>2.3883534439739368E-2</v>
      </c>
      <c r="G41" s="4">
        <v>1120</v>
      </c>
      <c r="H41" s="5">
        <v>0.34453781512605053</v>
      </c>
      <c r="I41" s="22">
        <v>287</v>
      </c>
    </row>
    <row r="42" spans="1:9">
      <c r="A42" s="9">
        <v>40</v>
      </c>
      <c r="B42" s="18" t="s">
        <v>42</v>
      </c>
      <c r="C42" s="19">
        <v>25797.857</v>
      </c>
      <c r="D42" s="19">
        <v>27182.336363042999</v>
      </c>
      <c r="E42" s="14">
        <f t="shared" si="2"/>
        <v>5.3666448458994154E-2</v>
      </c>
      <c r="F42" s="14">
        <f t="shared" si="3"/>
        <v>1.6035356201036246E-3</v>
      </c>
      <c r="G42" s="4">
        <v>546</v>
      </c>
      <c r="H42" s="5">
        <v>0.1165644171779141</v>
      </c>
      <c r="I42" s="22">
        <v>57</v>
      </c>
    </row>
    <row r="43" spans="1:9">
      <c r="A43" s="9">
        <v>41</v>
      </c>
      <c r="B43" s="18" t="s">
        <v>43</v>
      </c>
      <c r="C43" s="19">
        <v>27647.009000000009</v>
      </c>
      <c r="D43" s="19">
        <v>32609.530888000005</v>
      </c>
      <c r="E43" s="21">
        <f t="shared" si="2"/>
        <v>0.17949579601901933</v>
      </c>
      <c r="F43" s="14">
        <f t="shared" si="3"/>
        <v>1.9236957278209318E-3</v>
      </c>
      <c r="G43" s="4">
        <v>771</v>
      </c>
      <c r="H43" s="5">
        <v>3.629032258064524E-2</v>
      </c>
      <c r="I43" s="22">
        <v>27</v>
      </c>
    </row>
    <row r="44" spans="1:9">
      <c r="A44" s="9">
        <v>42</v>
      </c>
      <c r="B44" s="18" t="s">
        <v>44</v>
      </c>
      <c r="C44" s="19">
        <v>293064.60231400008</v>
      </c>
      <c r="D44" s="19">
        <v>280774.68450778985</v>
      </c>
      <c r="E44" s="14">
        <f t="shared" si="2"/>
        <v>-4.1935865707323994E-2</v>
      </c>
      <c r="F44" s="14">
        <f t="shared" si="3"/>
        <v>1.6563410952552714E-2</v>
      </c>
      <c r="G44" s="4">
        <v>2117</v>
      </c>
      <c r="H44" s="24">
        <v>0.45298558682223744</v>
      </c>
      <c r="I44" s="25">
        <v>660</v>
      </c>
    </row>
    <row r="45" spans="1:9">
      <c r="A45" s="9">
        <v>43</v>
      </c>
      <c r="B45" s="18" t="s">
        <v>45</v>
      </c>
      <c r="C45" s="19">
        <v>178253.46153999996</v>
      </c>
      <c r="D45" s="19">
        <v>169734.56086115399</v>
      </c>
      <c r="E45" s="14">
        <f t="shared" si="2"/>
        <v>-4.7790941086068739E-2</v>
      </c>
      <c r="F45" s="14">
        <f t="shared" si="3"/>
        <v>1.001295145010256E-2</v>
      </c>
      <c r="G45" s="4">
        <v>1983</v>
      </c>
      <c r="H45" s="23">
        <v>2.5278058645095136E-3</v>
      </c>
      <c r="I45" s="22">
        <v>5</v>
      </c>
    </row>
    <row r="46" spans="1:9">
      <c r="A46" s="9">
        <v>44</v>
      </c>
      <c r="B46" s="18" t="s">
        <v>46</v>
      </c>
      <c r="C46" s="19">
        <v>40438.278069999993</v>
      </c>
      <c r="D46" s="19">
        <v>36551.769595236998</v>
      </c>
      <c r="E46" s="14">
        <f t="shared" si="2"/>
        <v>-9.6109643146410018E-2</v>
      </c>
      <c r="F46" s="14">
        <f t="shared" si="3"/>
        <v>2.156255582337356E-3</v>
      </c>
      <c r="G46" s="4">
        <v>1179</v>
      </c>
      <c r="H46" s="23">
        <v>-0.13689604685212298</v>
      </c>
      <c r="I46" s="22">
        <v>-187</v>
      </c>
    </row>
    <row r="47" spans="1:9">
      <c r="A47" s="9">
        <v>45</v>
      </c>
      <c r="B47" s="18" t="s">
        <v>47</v>
      </c>
      <c r="C47" s="26">
        <v>6351.2599999999984</v>
      </c>
      <c r="D47" s="26">
        <v>7490.2453871659973</v>
      </c>
      <c r="E47" s="14">
        <f t="shared" si="2"/>
        <v>0.17933219348066354</v>
      </c>
      <c r="F47" s="14">
        <f t="shared" si="3"/>
        <v>4.4186324240941559E-4</v>
      </c>
      <c r="G47" s="4">
        <v>295</v>
      </c>
      <c r="H47" s="5">
        <v>0.3288288288288288</v>
      </c>
      <c r="I47" s="22">
        <v>73</v>
      </c>
    </row>
    <row r="48" spans="1:9">
      <c r="A48" s="9">
        <v>46</v>
      </c>
      <c r="B48" s="18" t="s">
        <v>48</v>
      </c>
      <c r="C48" s="26">
        <v>5536.8211300000003</v>
      </c>
      <c r="D48" s="26">
        <v>6756.2713603999991</v>
      </c>
      <c r="E48" s="21">
        <f t="shared" si="2"/>
        <v>0.22024374668574476</v>
      </c>
      <c r="F48" s="14">
        <f t="shared" si="3"/>
        <v>3.9856477533024463E-4</v>
      </c>
      <c r="G48" s="4">
        <v>520</v>
      </c>
      <c r="H48" s="5">
        <v>0.3577023498694516</v>
      </c>
      <c r="I48" s="22">
        <v>137</v>
      </c>
    </row>
    <row r="49" spans="1:26">
      <c r="A49" s="9">
        <v>47</v>
      </c>
      <c r="B49" s="18" t="s">
        <v>49</v>
      </c>
      <c r="C49" s="20">
        <v>470672.851112</v>
      </c>
      <c r="D49" s="20">
        <v>441266.5805066179</v>
      </c>
      <c r="E49" s="14">
        <f t="shared" si="2"/>
        <v>-6.2477091117338901E-2</v>
      </c>
      <c r="F49" s="14">
        <f t="shared" si="3"/>
        <v>2.6031120737867022E-2</v>
      </c>
      <c r="G49" s="29">
        <v>2617</v>
      </c>
      <c r="H49" s="5">
        <v>0.39276210750399154</v>
      </c>
      <c r="I49" s="25">
        <v>738</v>
      </c>
    </row>
    <row r="50" spans="1:26">
      <c r="A50" s="9">
        <v>48</v>
      </c>
      <c r="B50" s="18" t="s">
        <v>50</v>
      </c>
      <c r="C50" s="19">
        <v>96383.794000000009</v>
      </c>
      <c r="D50" s="19">
        <v>93976.388258750012</v>
      </c>
      <c r="E50" s="14">
        <f t="shared" si="2"/>
        <v>-2.4977287584777907E-2</v>
      </c>
      <c r="F50" s="14">
        <f t="shared" si="3"/>
        <v>5.5438386167010033E-3</v>
      </c>
      <c r="G50" s="4">
        <v>1123</v>
      </c>
      <c r="H50" s="5">
        <v>0.37791411042944789</v>
      </c>
      <c r="I50" s="22">
        <v>308</v>
      </c>
    </row>
    <row r="51" spans="1:26">
      <c r="A51" s="9">
        <v>49</v>
      </c>
      <c r="B51" s="18" t="s">
        <v>51</v>
      </c>
      <c r="C51" s="26">
        <v>13088.088747000002</v>
      </c>
      <c r="D51" s="26">
        <v>9970.269085685004</v>
      </c>
      <c r="E51" s="27">
        <f t="shared" si="2"/>
        <v>-0.23821810209146477</v>
      </c>
      <c r="F51" s="14">
        <f t="shared" si="3"/>
        <v>5.8816436554183363E-4</v>
      </c>
      <c r="G51" s="4">
        <v>343</v>
      </c>
      <c r="H51" s="5">
        <v>0.21631205673758869</v>
      </c>
      <c r="I51" s="22">
        <v>61</v>
      </c>
    </row>
    <row r="52" spans="1:26">
      <c r="A52" s="9">
        <v>50</v>
      </c>
      <c r="B52" s="18" t="s">
        <v>52</v>
      </c>
      <c r="C52" s="26">
        <v>7871.3392999999996</v>
      </c>
      <c r="D52" s="26">
        <v>1774.39410458</v>
      </c>
      <c r="E52" s="27">
        <f t="shared" si="2"/>
        <v>-0.77457532486498204</v>
      </c>
      <c r="F52" s="14">
        <f t="shared" si="3"/>
        <v>1.0467474586416974E-4</v>
      </c>
      <c r="G52" s="28">
        <v>67</v>
      </c>
      <c r="H52" s="5">
        <v>0.36734693877551017</v>
      </c>
      <c r="I52" s="22">
        <v>18</v>
      </c>
    </row>
    <row r="53" spans="1:26">
      <c r="A53" s="9">
        <v>51</v>
      </c>
      <c r="B53" s="18" t="s">
        <v>53</v>
      </c>
      <c r="C53" s="26">
        <v>6461.2860000000001</v>
      </c>
      <c r="D53" s="26">
        <v>2503.3200000000002</v>
      </c>
      <c r="E53" s="27">
        <f t="shared" si="2"/>
        <v>-0.61256629098294058</v>
      </c>
      <c r="F53" s="14">
        <f t="shared" si="3"/>
        <v>1.4767541446420501E-4</v>
      </c>
      <c r="G53" s="28">
        <v>241</v>
      </c>
      <c r="H53" s="24">
        <v>0.48765432098765427</v>
      </c>
      <c r="I53" s="22">
        <v>79</v>
      </c>
    </row>
    <row r="54" spans="1:26">
      <c r="A54" s="9">
        <v>52</v>
      </c>
      <c r="B54" s="18" t="s">
        <v>54</v>
      </c>
      <c r="C54" s="19">
        <v>121758.97700300002</v>
      </c>
      <c r="D54" s="19">
        <v>128946.12325421801</v>
      </c>
      <c r="E54" s="14">
        <f t="shared" si="2"/>
        <v>5.9027649772722013E-2</v>
      </c>
      <c r="F54" s="14">
        <f t="shared" si="3"/>
        <v>7.6067670913503287E-3</v>
      </c>
      <c r="G54" s="4">
        <v>779</v>
      </c>
      <c r="H54" s="5">
        <v>2.2309711286089273E-2</v>
      </c>
      <c r="I54" s="22">
        <v>17</v>
      </c>
    </row>
    <row r="55" spans="1:26">
      <c r="A55" s="9">
        <v>53</v>
      </c>
      <c r="B55" s="18" t="s">
        <v>55</v>
      </c>
      <c r="C55" s="19">
        <v>391733.81299999991</v>
      </c>
      <c r="D55" s="19">
        <v>350439.7217593501</v>
      </c>
      <c r="E55" s="14">
        <f t="shared" si="2"/>
        <v>-0.1054136504694575</v>
      </c>
      <c r="F55" s="14">
        <f t="shared" si="3"/>
        <v>2.0673078613813935E-2</v>
      </c>
      <c r="G55" s="4">
        <v>1852</v>
      </c>
      <c r="H55" s="5">
        <v>6.3145809414466125E-2</v>
      </c>
      <c r="I55" s="22">
        <v>110</v>
      </c>
    </row>
    <row r="56" spans="1:26">
      <c r="A56" s="9">
        <v>54</v>
      </c>
      <c r="B56" s="18" t="s">
        <v>56</v>
      </c>
      <c r="C56" s="19">
        <v>31173.434307999996</v>
      </c>
      <c r="D56" s="19">
        <v>36486.734797326011</v>
      </c>
      <c r="E56" s="14">
        <f t="shared" si="2"/>
        <v>0.17044321895462344</v>
      </c>
      <c r="F56" s="14">
        <f t="shared" si="3"/>
        <v>2.1524190609433268E-3</v>
      </c>
      <c r="G56" s="4">
        <v>1639</v>
      </c>
      <c r="H56" s="5">
        <v>5.0641025641025683E-2</v>
      </c>
      <c r="I56" s="22">
        <v>79</v>
      </c>
    </row>
    <row r="57" spans="1:26">
      <c r="A57" s="9">
        <v>55</v>
      </c>
      <c r="B57" s="18" t="s">
        <v>57</v>
      </c>
      <c r="C57" s="19">
        <v>37407.366313999992</v>
      </c>
      <c r="D57" s="19">
        <v>55038.807267000011</v>
      </c>
      <c r="E57" s="21">
        <f t="shared" si="2"/>
        <v>0.47133606800865091</v>
      </c>
      <c r="F57" s="14">
        <f t="shared" si="3"/>
        <v>3.2468396668303388E-3</v>
      </c>
      <c r="G57" s="4">
        <v>1121</v>
      </c>
      <c r="H57" s="5">
        <v>0.10661401776900292</v>
      </c>
      <c r="I57" s="22">
        <v>108</v>
      </c>
    </row>
    <row r="58" spans="1:26">
      <c r="A58" s="9">
        <v>56</v>
      </c>
      <c r="B58" s="18" t="s">
        <v>58</v>
      </c>
      <c r="C58" s="19">
        <v>51066.935086000005</v>
      </c>
      <c r="D58" s="19">
        <v>59316.959803438003</v>
      </c>
      <c r="E58" s="14">
        <f t="shared" si="2"/>
        <v>0.16155315966279216</v>
      </c>
      <c r="F58" s="14">
        <f t="shared" si="3"/>
        <v>3.4992156910539978E-3</v>
      </c>
      <c r="G58" s="4">
        <v>935</v>
      </c>
      <c r="H58" s="5">
        <v>0.10913404507710567</v>
      </c>
      <c r="I58" s="22">
        <v>92</v>
      </c>
    </row>
    <row r="59" spans="1:26">
      <c r="A59" s="9">
        <v>57</v>
      </c>
      <c r="B59" s="18" t="s">
        <v>59</v>
      </c>
      <c r="C59" s="19">
        <v>288189.56060000008</v>
      </c>
      <c r="D59" s="19">
        <v>286319.05723178113</v>
      </c>
      <c r="E59" s="14">
        <f t="shared" si="2"/>
        <v>-6.4905313166953027E-3</v>
      </c>
      <c r="F59" s="14">
        <f t="shared" si="3"/>
        <v>1.6890483616039384E-2</v>
      </c>
      <c r="G59" s="4">
        <v>1566</v>
      </c>
      <c r="H59" s="5">
        <v>0.14557425018288228</v>
      </c>
      <c r="I59" s="22">
        <v>199</v>
      </c>
    </row>
    <row r="60" spans="1:26">
      <c r="A60" s="9">
        <v>58</v>
      </c>
      <c r="B60" s="18" t="s">
        <v>60</v>
      </c>
      <c r="C60" s="26">
        <v>7216.2180399999988</v>
      </c>
      <c r="D60" s="26">
        <v>10100.082660194999</v>
      </c>
      <c r="E60" s="21">
        <f t="shared" si="2"/>
        <v>0.39963656921250701</v>
      </c>
      <c r="F60" s="14">
        <f t="shared" si="3"/>
        <v>5.9582230516555079E-4</v>
      </c>
      <c r="G60" s="28">
        <v>189</v>
      </c>
      <c r="H60" s="5">
        <v>0.36956521739130443</v>
      </c>
      <c r="I60" s="22">
        <v>51</v>
      </c>
    </row>
    <row r="61" spans="1:26" s="30" customFormat="1">
      <c r="A61" s="9">
        <v>59</v>
      </c>
      <c r="B61" s="18" t="s">
        <v>61</v>
      </c>
      <c r="C61" s="19">
        <v>289707.37616900017</v>
      </c>
      <c r="D61" s="19">
        <v>324662.36619807611</v>
      </c>
      <c r="E61" s="14">
        <f t="shared" si="2"/>
        <v>0.12065619623259094</v>
      </c>
      <c r="F61" s="14">
        <f t="shared" si="3"/>
        <v>1.9152425374794429E-2</v>
      </c>
      <c r="G61" s="29">
        <v>2800</v>
      </c>
      <c r="H61" s="6">
        <v>8.9918256130790297E-2</v>
      </c>
      <c r="I61" s="22">
        <v>231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>
      <c r="A62" s="9">
        <v>60</v>
      </c>
      <c r="B62" s="18" t="s">
        <v>62</v>
      </c>
      <c r="C62" s="26">
        <v>4901.610999999999</v>
      </c>
      <c r="D62" s="26">
        <v>5309.7144203800017</v>
      </c>
      <c r="E62" s="14">
        <f t="shared" si="2"/>
        <v>8.3259038789492479E-2</v>
      </c>
      <c r="F62" s="14">
        <f t="shared" si="3"/>
        <v>3.1322974198911153E-4</v>
      </c>
      <c r="G62" s="28">
        <v>104</v>
      </c>
      <c r="H62" s="24">
        <v>2.3548387096774195</v>
      </c>
      <c r="I62" s="22">
        <v>73</v>
      </c>
    </row>
    <row r="63" spans="1:26">
      <c r="A63" s="9">
        <v>61</v>
      </c>
      <c r="B63" s="18" t="s">
        <v>63</v>
      </c>
      <c r="C63" s="19">
        <v>104760.96757299997</v>
      </c>
      <c r="D63" s="19">
        <v>110232.59012999997</v>
      </c>
      <c r="E63" s="14">
        <f t="shared" si="2"/>
        <v>5.2229591648122575E-2</v>
      </c>
      <c r="F63" s="14">
        <f t="shared" si="3"/>
        <v>6.5028216268437824E-3</v>
      </c>
      <c r="G63" s="4">
        <v>330</v>
      </c>
      <c r="H63" s="5">
        <v>0.1619718309859155</v>
      </c>
      <c r="I63" s="22">
        <v>46</v>
      </c>
    </row>
    <row r="64" spans="1:26">
      <c r="A64" s="9">
        <v>62</v>
      </c>
      <c r="B64" s="18" t="s">
        <v>64</v>
      </c>
      <c r="C64" s="19">
        <v>158058.87350199997</v>
      </c>
      <c r="D64" s="19">
        <v>175001.81971968804</v>
      </c>
      <c r="E64" s="14">
        <f t="shared" si="2"/>
        <v>0.10719389454255279</v>
      </c>
      <c r="F64" s="14">
        <f t="shared" si="3"/>
        <v>1.0323676661032155E-2</v>
      </c>
      <c r="G64" s="29">
        <v>2919</v>
      </c>
      <c r="H64" s="5">
        <v>0.35957149510945507</v>
      </c>
      <c r="I64" s="25">
        <v>772</v>
      </c>
    </row>
    <row r="65" spans="1:9">
      <c r="A65" s="9">
        <v>63</v>
      </c>
      <c r="B65" s="18" t="s">
        <v>65</v>
      </c>
      <c r="C65" s="19">
        <v>102323.639453</v>
      </c>
      <c r="D65" s="19">
        <v>76624.71273518003</v>
      </c>
      <c r="E65" s="27">
        <f t="shared" si="2"/>
        <v>-0.25115336842200742</v>
      </c>
      <c r="F65" s="14">
        <f t="shared" si="3"/>
        <v>4.52023161696002E-3</v>
      </c>
      <c r="G65" s="4">
        <v>685</v>
      </c>
      <c r="H65" s="5">
        <v>3.7878787878787845E-2</v>
      </c>
      <c r="I65" s="22">
        <v>25</v>
      </c>
    </row>
    <row r="66" spans="1:9">
      <c r="A66" s="9">
        <v>64</v>
      </c>
      <c r="B66" s="18" t="s">
        <v>66</v>
      </c>
      <c r="C66" s="19">
        <v>254088.7693499999</v>
      </c>
      <c r="D66" s="19">
        <v>255304.80944243108</v>
      </c>
      <c r="E66" s="14">
        <f t="shared" si="2"/>
        <v>4.7858868203503047E-3</v>
      </c>
      <c r="F66" s="14">
        <f t="shared" si="3"/>
        <v>1.5060896549029243E-2</v>
      </c>
      <c r="G66" s="4">
        <v>2002</v>
      </c>
      <c r="H66" s="5">
        <v>0.1538904899135447</v>
      </c>
      <c r="I66" s="22">
        <v>267</v>
      </c>
    </row>
    <row r="67" spans="1:9">
      <c r="A67" s="9">
        <v>65</v>
      </c>
      <c r="B67" s="18" t="s">
        <v>67</v>
      </c>
      <c r="C67" s="19">
        <v>66882.186772999994</v>
      </c>
      <c r="D67" s="19">
        <v>67006.892558134961</v>
      </c>
      <c r="E67" s="14">
        <f t="shared" ref="E67:E98" si="4">D67/C67-1</f>
        <v>1.864559027626056E-3</v>
      </c>
      <c r="F67" s="14">
        <f t="shared" ref="F67:F88" si="5">D67/16951501.4336173</f>
        <v>3.9528588556321338E-3</v>
      </c>
      <c r="G67" s="4">
        <v>2280</v>
      </c>
      <c r="H67" s="5">
        <v>8.3135391923990554E-2</v>
      </c>
      <c r="I67" s="22">
        <v>175</v>
      </c>
    </row>
    <row r="68" spans="1:9">
      <c r="A68" s="9">
        <v>66</v>
      </c>
      <c r="B68" s="18" t="s">
        <v>68</v>
      </c>
      <c r="C68" s="19">
        <v>120133.81308199998</v>
      </c>
      <c r="D68" s="19">
        <v>126747.27836300002</v>
      </c>
      <c r="E68" s="14">
        <f t="shared" si="4"/>
        <v>5.505082300589148E-2</v>
      </c>
      <c r="F68" s="14">
        <f t="shared" si="5"/>
        <v>7.4770532191114156E-3</v>
      </c>
      <c r="G68" s="4">
        <v>1113</v>
      </c>
      <c r="H68" s="23">
        <v>-2.1108179419525031E-2</v>
      </c>
      <c r="I68" s="22">
        <v>-24</v>
      </c>
    </row>
    <row r="69" spans="1:9">
      <c r="A69" s="9">
        <v>67</v>
      </c>
      <c r="B69" s="18" t="s">
        <v>69</v>
      </c>
      <c r="C69" s="19">
        <v>56769.056999999993</v>
      </c>
      <c r="D69" s="19">
        <v>63633.237675899996</v>
      </c>
      <c r="E69" s="14">
        <f t="shared" si="4"/>
        <v>0.12091412185867378</v>
      </c>
      <c r="F69" s="14">
        <f t="shared" si="5"/>
        <v>3.7538407984148234E-3</v>
      </c>
      <c r="G69" s="4">
        <v>386</v>
      </c>
      <c r="H69" s="5">
        <v>0.26143790849673199</v>
      </c>
      <c r="I69" s="22">
        <v>80</v>
      </c>
    </row>
    <row r="70" spans="1:9">
      <c r="A70" s="9">
        <v>68</v>
      </c>
      <c r="B70" s="18" t="s">
        <v>70</v>
      </c>
      <c r="C70" s="20">
        <v>897554.29470000032</v>
      </c>
      <c r="D70" s="20">
        <v>783859.5739279089</v>
      </c>
      <c r="E70" s="14">
        <f t="shared" si="4"/>
        <v>-0.12667169155498592</v>
      </c>
      <c r="F70" s="14">
        <f t="shared" si="5"/>
        <v>4.6241306529544397E-2</v>
      </c>
      <c r="G70" s="29">
        <v>2908</v>
      </c>
      <c r="H70" s="5">
        <v>0.22596964586846546</v>
      </c>
      <c r="I70" s="22">
        <v>536</v>
      </c>
    </row>
    <row r="71" spans="1:9">
      <c r="A71" s="9">
        <v>69</v>
      </c>
      <c r="B71" s="18" t="s">
        <v>71</v>
      </c>
      <c r="C71" s="26">
        <v>2920.8689299999996</v>
      </c>
      <c r="D71" s="26">
        <v>6881.6655484559997</v>
      </c>
      <c r="E71" s="21">
        <f t="shared" si="4"/>
        <v>1.3560336712732948</v>
      </c>
      <c r="F71" s="14">
        <f t="shared" si="5"/>
        <v>4.0596200728323998E-4</v>
      </c>
      <c r="G71" s="28">
        <v>247</v>
      </c>
      <c r="H71" s="24">
        <v>2.5797101449275361</v>
      </c>
      <c r="I71" s="22">
        <v>178</v>
      </c>
    </row>
    <row r="72" spans="1:9">
      <c r="A72" s="9">
        <v>70</v>
      </c>
      <c r="B72" s="18" t="s">
        <v>72</v>
      </c>
      <c r="C72" s="19">
        <v>53087.005600000004</v>
      </c>
      <c r="D72" s="19">
        <v>58095.766202535</v>
      </c>
      <c r="E72" s="14">
        <f t="shared" si="4"/>
        <v>9.4350030594586798E-2</v>
      </c>
      <c r="F72" s="14">
        <f t="shared" si="5"/>
        <v>3.4271752522949156E-3</v>
      </c>
      <c r="G72" s="4">
        <v>910</v>
      </c>
      <c r="H72" s="5">
        <v>0.23641304347826098</v>
      </c>
      <c r="I72" s="22">
        <v>174</v>
      </c>
    </row>
    <row r="73" spans="1:9">
      <c r="A73" s="9">
        <v>71</v>
      </c>
      <c r="B73" s="18" t="s">
        <v>73</v>
      </c>
      <c r="C73" s="19">
        <v>102195.49312000003</v>
      </c>
      <c r="D73" s="19">
        <v>109838.29112143302</v>
      </c>
      <c r="E73" s="14">
        <f t="shared" si="4"/>
        <v>7.4786057272199447E-2</v>
      </c>
      <c r="F73" s="14">
        <f t="shared" si="5"/>
        <v>6.4795612088736675E-3</v>
      </c>
      <c r="G73" s="4">
        <v>1326</v>
      </c>
      <c r="H73" s="23">
        <v>7.5471698113216412E-4</v>
      </c>
      <c r="I73" s="22">
        <v>1</v>
      </c>
    </row>
    <row r="74" spans="1:9">
      <c r="A74" s="9">
        <v>72</v>
      </c>
      <c r="B74" s="18" t="s">
        <v>74</v>
      </c>
      <c r="C74" s="19">
        <v>72861.754999999976</v>
      </c>
      <c r="D74" s="19">
        <v>68992.086915949985</v>
      </c>
      <c r="E74" s="14">
        <f t="shared" si="4"/>
        <v>-5.3109729295567898E-2</v>
      </c>
      <c r="F74" s="14">
        <f t="shared" si="5"/>
        <v>4.0699690930697504E-3</v>
      </c>
      <c r="G74" s="4">
        <v>1066</v>
      </c>
      <c r="H74" s="5">
        <v>0.18312985571587115</v>
      </c>
      <c r="I74" s="22">
        <v>165</v>
      </c>
    </row>
    <row r="75" spans="1:9">
      <c r="A75" s="9">
        <v>73</v>
      </c>
      <c r="B75" s="18" t="s">
        <v>75</v>
      </c>
      <c r="C75" s="19">
        <v>66675.183889999986</v>
      </c>
      <c r="D75" s="19">
        <v>96626.585487962991</v>
      </c>
      <c r="E75" s="21">
        <f t="shared" si="4"/>
        <v>0.44921363317687302</v>
      </c>
      <c r="F75" s="14">
        <f t="shared" si="5"/>
        <v>5.7001785869149248E-3</v>
      </c>
      <c r="G75" s="4">
        <v>1130</v>
      </c>
      <c r="H75" s="5">
        <v>0.2111468381564845</v>
      </c>
      <c r="I75" s="22">
        <v>197</v>
      </c>
    </row>
    <row r="76" spans="1:9">
      <c r="A76" s="9">
        <v>74</v>
      </c>
      <c r="B76" s="18" t="s">
        <v>76</v>
      </c>
      <c r="C76" s="19">
        <v>225060.23319999993</v>
      </c>
      <c r="D76" s="19">
        <v>176586.34214148996</v>
      </c>
      <c r="E76" s="27">
        <f t="shared" si="4"/>
        <v>-0.2153818574222911</v>
      </c>
      <c r="F76" s="14">
        <f t="shared" si="5"/>
        <v>1.0417150529881293E-2</v>
      </c>
      <c r="G76" s="4">
        <v>1277</v>
      </c>
      <c r="H76" s="5">
        <v>6.5054211843202703E-2</v>
      </c>
      <c r="I76" s="22">
        <v>78</v>
      </c>
    </row>
    <row r="77" spans="1:9">
      <c r="A77" s="9">
        <v>75</v>
      </c>
      <c r="B77" s="18" t="s">
        <v>77</v>
      </c>
      <c r="C77" s="19">
        <v>106630.49499999992</v>
      </c>
      <c r="D77" s="19">
        <v>119187.83800000003</v>
      </c>
      <c r="E77" s="14">
        <f t="shared" si="4"/>
        <v>0.1177650258493137</v>
      </c>
      <c r="F77" s="14">
        <f t="shared" si="5"/>
        <v>7.0311080388214551E-3</v>
      </c>
      <c r="G77" s="4">
        <v>879</v>
      </c>
      <c r="H77" s="24">
        <v>0.5129087779690189</v>
      </c>
      <c r="I77" s="22">
        <v>298</v>
      </c>
    </row>
    <row r="78" spans="1:9">
      <c r="A78" s="9">
        <v>76</v>
      </c>
      <c r="B78" s="18" t="s">
        <v>78</v>
      </c>
      <c r="C78" s="19">
        <v>186122.77110200003</v>
      </c>
      <c r="D78" s="19">
        <v>162933.67628519199</v>
      </c>
      <c r="E78" s="14">
        <f t="shared" si="4"/>
        <v>-0.12459031573358548</v>
      </c>
      <c r="F78" s="14">
        <f t="shared" si="5"/>
        <v>9.6117548597831424E-3</v>
      </c>
      <c r="G78" s="29">
        <v>2402</v>
      </c>
      <c r="H78" s="5">
        <v>0.21558704453441302</v>
      </c>
      <c r="I78" s="22">
        <v>426</v>
      </c>
    </row>
    <row r="79" spans="1:9">
      <c r="A79" s="9">
        <v>77</v>
      </c>
      <c r="B79" s="18" t="s">
        <v>79</v>
      </c>
      <c r="C79" s="19">
        <v>196617.46178000001</v>
      </c>
      <c r="D79" s="19">
        <v>130920.109488549</v>
      </c>
      <c r="E79" s="27">
        <f t="shared" si="4"/>
        <v>-0.33413793310464635</v>
      </c>
      <c r="F79" s="14">
        <f t="shared" si="5"/>
        <v>7.723216141132804E-3</v>
      </c>
      <c r="G79" s="4">
        <v>1853</v>
      </c>
      <c r="H79" s="24">
        <v>0.56635672020287409</v>
      </c>
      <c r="I79" s="25">
        <v>670</v>
      </c>
    </row>
    <row r="80" spans="1:9">
      <c r="A80" s="9">
        <v>78</v>
      </c>
      <c r="B80" s="18" t="s">
        <v>80</v>
      </c>
      <c r="C80" s="19">
        <v>28394.674000000003</v>
      </c>
      <c r="D80" s="19">
        <v>30692.610567579999</v>
      </c>
      <c r="E80" s="14">
        <f t="shared" si="4"/>
        <v>8.0928436353239874E-2</v>
      </c>
      <c r="F80" s="14">
        <f t="shared" si="5"/>
        <v>1.8106131004249613E-3</v>
      </c>
      <c r="G80" s="4">
        <v>1026</v>
      </c>
      <c r="H80" s="5">
        <v>0.18612716763005777</v>
      </c>
      <c r="I80" s="22">
        <v>161</v>
      </c>
    </row>
    <row r="81" spans="1:9">
      <c r="A81" s="9">
        <v>79</v>
      </c>
      <c r="B81" s="18" t="s">
        <v>81</v>
      </c>
      <c r="C81" s="19">
        <v>111943.05108999998</v>
      </c>
      <c r="D81" s="19">
        <v>121252.21705516103</v>
      </c>
      <c r="E81" s="14">
        <f t="shared" si="4"/>
        <v>8.3159837743538523E-2</v>
      </c>
      <c r="F81" s="14">
        <f t="shared" si="5"/>
        <v>7.1528895260392798E-3</v>
      </c>
      <c r="G81" s="4">
        <v>819</v>
      </c>
      <c r="H81" s="5">
        <v>0.3125</v>
      </c>
      <c r="I81" s="22">
        <v>195</v>
      </c>
    </row>
    <row r="82" spans="1:9">
      <c r="A82" s="9">
        <v>80</v>
      </c>
      <c r="B82" s="18" t="s">
        <v>82</v>
      </c>
      <c r="C82" s="20">
        <v>1270190.6805290007</v>
      </c>
      <c r="D82" s="20">
        <v>1142198.5659848677</v>
      </c>
      <c r="E82" s="14">
        <f t="shared" si="4"/>
        <v>-0.10076606332116034</v>
      </c>
      <c r="F82" s="14">
        <f t="shared" si="5"/>
        <v>6.7380377511559023E-2</v>
      </c>
      <c r="G82" s="29">
        <v>2701</v>
      </c>
      <c r="H82" s="5">
        <v>0.26807511737089196</v>
      </c>
      <c r="I82" s="25">
        <v>571</v>
      </c>
    </row>
    <row r="83" spans="1:9">
      <c r="A83" s="9">
        <v>81</v>
      </c>
      <c r="B83" s="18" t="s">
        <v>83</v>
      </c>
      <c r="C83" s="20">
        <v>492976.78531000006</v>
      </c>
      <c r="D83" s="20">
        <v>457080.75946935685</v>
      </c>
      <c r="E83" s="14">
        <f t="shared" si="4"/>
        <v>-7.2814840191857355E-2</v>
      </c>
      <c r="F83" s="14">
        <f t="shared" si="5"/>
        <v>2.6964028010102926E-2</v>
      </c>
      <c r="G83" s="4">
        <v>1995</v>
      </c>
      <c r="H83" s="5">
        <v>0.24765478424015019</v>
      </c>
      <c r="I83" s="22">
        <v>396</v>
      </c>
    </row>
    <row r="84" spans="1:9">
      <c r="A84" s="9">
        <v>82</v>
      </c>
      <c r="B84" s="18" t="s">
        <v>84</v>
      </c>
      <c r="C84" s="19">
        <v>16097.225100000001</v>
      </c>
      <c r="D84" s="19">
        <v>16449.870000000006</v>
      </c>
      <c r="E84" s="14">
        <f t="shared" si="4"/>
        <v>2.190718572979411E-2</v>
      </c>
      <c r="F84" s="14">
        <f t="shared" si="5"/>
        <v>9.7040784643285421E-4</v>
      </c>
      <c r="G84" s="28">
        <v>65</v>
      </c>
      <c r="H84" s="24">
        <v>2.4210526315789473</v>
      </c>
      <c r="I84" s="22">
        <v>46</v>
      </c>
    </row>
    <row r="85" spans="1:9">
      <c r="A85" s="9">
        <v>83</v>
      </c>
      <c r="B85" s="18" t="s">
        <v>85</v>
      </c>
      <c r="C85" s="19">
        <v>36636.174100000004</v>
      </c>
      <c r="D85" s="19">
        <v>24921.763004499993</v>
      </c>
      <c r="E85" s="27">
        <f t="shared" si="4"/>
        <v>-0.31974984788327032</v>
      </c>
      <c r="F85" s="14">
        <f t="shared" si="5"/>
        <v>1.4701802729448201E-3</v>
      </c>
      <c r="G85" s="4">
        <v>791</v>
      </c>
      <c r="H85" s="5">
        <v>7.6190476190476142E-2</v>
      </c>
      <c r="I85" s="22">
        <v>56</v>
      </c>
    </row>
    <row r="86" spans="1:9">
      <c r="A86" s="9">
        <v>84</v>
      </c>
      <c r="B86" s="18" t="s">
        <v>86</v>
      </c>
      <c r="C86" s="19">
        <v>17936.655050000005</v>
      </c>
      <c r="D86" s="19">
        <v>17260.994944819999</v>
      </c>
      <c r="E86" s="14">
        <f t="shared" si="4"/>
        <v>-3.766923672761413E-2</v>
      </c>
      <c r="F86" s="14">
        <f t="shared" si="5"/>
        <v>1.0182575869408788E-3</v>
      </c>
      <c r="G86" s="28">
        <v>171</v>
      </c>
      <c r="H86" s="23">
        <v>-1.1560693641618491E-2</v>
      </c>
      <c r="I86" s="22">
        <v>-2</v>
      </c>
    </row>
    <row r="87" spans="1:9">
      <c r="A87" s="9">
        <v>85</v>
      </c>
      <c r="B87" s="18" t="s">
        <v>87</v>
      </c>
      <c r="C87" s="20">
        <v>763214.43550099991</v>
      </c>
      <c r="D87" s="20">
        <v>877898.10241776018</v>
      </c>
      <c r="E87" s="14">
        <f t="shared" si="4"/>
        <v>0.15026401700785175</v>
      </c>
      <c r="F87" s="14">
        <f t="shared" si="5"/>
        <v>5.1788810911861771E-2</v>
      </c>
      <c r="G87" s="4">
        <v>1544</v>
      </c>
      <c r="H87" s="5">
        <v>0.33911535125758885</v>
      </c>
      <c r="I87" s="22">
        <v>391</v>
      </c>
    </row>
    <row r="88" spans="1:9">
      <c r="A88" s="9">
        <v>86</v>
      </c>
      <c r="B88" s="18" t="s">
        <v>88</v>
      </c>
      <c r="C88" s="19">
        <v>92441.569976999977</v>
      </c>
      <c r="D88" s="19">
        <v>84061.719705978001</v>
      </c>
      <c r="E88" s="14">
        <f t="shared" si="4"/>
        <v>-9.0650237475487838E-2</v>
      </c>
      <c r="F88" s="14">
        <f t="shared" si="5"/>
        <v>4.9589542280468052E-3</v>
      </c>
      <c r="G88" s="4">
        <v>1063</v>
      </c>
      <c r="H88" s="5">
        <v>0.28848484848484857</v>
      </c>
      <c r="I88" s="22">
        <v>238</v>
      </c>
    </row>
    <row r="89" spans="1:9">
      <c r="I89" s="31"/>
    </row>
    <row r="90" spans="1:9">
      <c r="I90" s="31"/>
    </row>
    <row r="91" spans="1:9">
      <c r="I91" s="31"/>
    </row>
    <row r="92" spans="1:9">
      <c r="I92" s="31"/>
    </row>
    <row r="93" spans="1:9">
      <c r="C93" s="4"/>
      <c r="D93" s="32"/>
      <c r="E93" s="32"/>
      <c r="I93" s="31"/>
    </row>
    <row r="94" spans="1:9">
      <c r="C94" s="4"/>
      <c r="I94" s="31"/>
    </row>
    <row r="95" spans="1:9">
      <c r="C95" s="19"/>
      <c r="D95" s="32"/>
      <c r="E95" s="32"/>
      <c r="I95" s="31"/>
    </row>
  </sheetData>
  <autoFilter ref="A2:I2">
    <sortState ref="A3:J88">
      <sortCondition ref="A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2021-06-01T10:18:34Z</dcterms:created>
  <dcterms:modified xsi:type="dcterms:W3CDTF">2021-06-15T11:34:47Z</dcterms:modified>
</cp:coreProperties>
</file>