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>'Регионы РФ'!$A$3:$J$3</definedName>
  </definedNames>
  <calcPr calcId="125725"/>
</workbook>
</file>

<file path=xl/calcChain.xml><?xml version="1.0" encoding="utf-8"?>
<calcChain xmlns="http://schemas.openxmlformats.org/spreadsheetml/2006/main">
  <c r="E3" i="1"/>
  <c r="E36"/>
  <c r="I25"/>
  <c r="F75"/>
  <c r="F47"/>
  <c r="F17"/>
  <c r="F95"/>
  <c r="F46"/>
  <c r="F49"/>
  <c r="F82"/>
  <c r="F22"/>
  <c r="F14"/>
  <c r="F65"/>
  <c r="F87"/>
  <c r="F4"/>
  <c r="F86"/>
  <c r="F68"/>
  <c r="F70"/>
  <c r="F85"/>
  <c r="F76"/>
  <c r="F93"/>
  <c r="F55"/>
  <c r="F29"/>
  <c r="F15"/>
  <c r="F66"/>
  <c r="F67"/>
  <c r="F42"/>
  <c r="F94"/>
  <c r="F30"/>
  <c r="F84"/>
  <c r="F13"/>
  <c r="F58"/>
  <c r="F69"/>
  <c r="F35"/>
  <c r="F72"/>
  <c r="F57"/>
  <c r="F56"/>
  <c r="F21"/>
  <c r="F43"/>
  <c r="F41"/>
  <c r="F54"/>
  <c r="F91"/>
  <c r="F78"/>
  <c r="F26"/>
  <c r="F73"/>
  <c r="F11"/>
  <c r="F37"/>
  <c r="F48"/>
  <c r="F16"/>
  <c r="F81"/>
  <c r="F19"/>
  <c r="F45"/>
  <c r="F44"/>
  <c r="F89"/>
  <c r="F74"/>
  <c r="F10"/>
  <c r="F80"/>
  <c r="F7"/>
  <c r="F59"/>
  <c r="F24"/>
  <c r="F51"/>
  <c r="F20"/>
  <c r="F60"/>
  <c r="F64"/>
  <c r="F38"/>
  <c r="F33"/>
  <c r="F61"/>
  <c r="F23"/>
  <c r="F34"/>
  <c r="F88"/>
  <c r="F90"/>
  <c r="F77"/>
  <c r="F79"/>
  <c r="F28"/>
  <c r="F5"/>
  <c r="F31"/>
  <c r="F92"/>
  <c r="F62"/>
  <c r="F32"/>
  <c r="F83"/>
  <c r="F71"/>
  <c r="F53"/>
  <c r="F50"/>
  <c r="F9"/>
  <c r="F18"/>
  <c r="F39"/>
  <c r="F12"/>
  <c r="F6"/>
  <c r="F63"/>
  <c r="F40"/>
  <c r="F27"/>
  <c r="F52"/>
  <c r="F25"/>
  <c r="F8"/>
  <c r="F36"/>
  <c r="F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4"/>
  <c r="E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3"/>
</calcChain>
</file>

<file path=xl/sharedStrings.xml><?xml version="1.0" encoding="utf-8"?>
<sst xmlns="http://schemas.openxmlformats.org/spreadsheetml/2006/main" count="105" uniqueCount="103">
  <si>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</si>
  <si>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</si>
  <si>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</si>
  <si>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</si>
  <si>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</si>
  <si>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</si>
  <si>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</si>
  <si>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</si>
  <si>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</si>
  <si>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</si>
  <si>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</si>
  <si>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</si>
  <si>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</si>
  <si>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</si>
  <si>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</si>
  <si>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</si>
  <si>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</si>
  <si>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</si>
  <si>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</si>
  <si>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</si>
  <si>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</si>
  <si>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</si>
  <si>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</si>
  <si>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</si>
  <si>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</si>
  <si>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</si>
  <si>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</si>
  <si>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</si>
  <si>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</si>
  <si>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</si>
  <si>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</si>
  <si>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</si>
  <si>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</si>
  <si>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</si>
  <si>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</si>
  <si>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</si>
  <si>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</si>
  <si>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</si>
  <si>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</si>
  <si>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</si>
  <si>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</si>
  <si>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</si>
  <si>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</si>
  <si>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</si>
  <si>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</si>
  <si>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</si>
  <si>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</si>
  <si>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</si>
  <si>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</si>
  <si>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</si>
  <si>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</si>
  <si>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</si>
  <si>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</si>
  <si>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</si>
  <si>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</si>
  <si>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</si>
  <si>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</si>
  <si>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</si>
  <si>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</si>
  <si>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</si>
  <si>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</si>
  <si>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</si>
  <si>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</si>
  <si>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</si>
  <si>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</si>
  <si>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</si>
  <si>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</si>
  <si>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</si>
  <si>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</si>
  <si>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</si>
  <si>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</si>
  <si>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</si>
  <si>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</si>
  <si>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</si>
  <si>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</si>
  <si>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</si>
  <si>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</si>
  <si>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</si>
  <si>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</si>
  <si>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</si>
  <si>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</si>
  <si>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</si>
  <si>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</si>
  <si>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</si>
  <si>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</si>
  <si>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автономный округ</t>
  </si>
  <si>
    <t xml:space="preserve">Чувашская Республика </t>
  </si>
  <si>
    <t>Республика Татарстан</t>
  </si>
  <si>
    <t>Ханты-Мансийский автономный округ</t>
  </si>
  <si>
    <t>Республика Северная Осетия</t>
  </si>
  <si>
    <t>Москва</t>
  </si>
  <si>
    <t>Санкт-Петербург</t>
  </si>
  <si>
    <t>Севастополь</t>
  </si>
  <si>
    <t>Открыто</t>
  </si>
  <si>
    <t>Закрыто</t>
  </si>
  <si>
    <t>2022 г.</t>
  </si>
  <si>
    <t>2021 г.</t>
  </si>
  <si>
    <t>Количество зарегистрированных и прекративших свою деятельность коммерческих организаций</t>
  </si>
  <si>
    <t>Динамика открытий год к году</t>
  </si>
  <si>
    <t>Динамика закрытий год к году</t>
  </si>
  <si>
    <t>Доля открытых относительно закрытых</t>
  </si>
  <si>
    <t>Разница между открытыми и закрытыми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</si>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</sst>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 wrapText="1" readingOrder="1"/>
    </xf>
    <xf numFmtId="3" fontId="6" fillId="0" borderId="1" xfId="0" applyNumberFormat="1" applyFont="1" applyFill="1" applyBorder="1" applyAlignment="1" applyProtection="1">
      <alignment horizontal="left" vertical="center" readingOrder="1"/>
    </xf>
    <xf numFmtId="3" fontId="6" fillId="0" borderId="1" xfId="0" applyNumberFormat="1" applyFont="1" applyFill="1" applyBorder="1" applyAlignment="1" applyProtection="1">
      <alignment horizontal="right" vertical="center" readingOrder="1"/>
    </xf>
    <xf numFmtId="0" fontId="4" fillId="0" borderId="1" xfId="0" applyNumberFormat="1" applyFont="1" applyFill="1" applyBorder="1" applyAlignment="1" applyProtection="1">
      <alignment horizontal="left" vertical="center" wrapText="1" readingOrder="1"/>
    </xf>
    <xf numFmtId="3" fontId="4" fillId="0" borderId="1" xfId="0" applyNumberFormat="1" applyFont="1" applyFill="1" applyBorder="1" applyAlignment="1" applyProtection="1">
      <alignment horizontal="right" vertical="center" readingOrder="1"/>
    </xf>
    <xf numFmtId="3" fontId="4" fillId="2" borderId="1" xfId="0" applyNumberFormat="1" applyFont="1" applyFill="1" applyBorder="1" applyAlignment="1" applyProtection="1">
      <alignment horizontal="right" vertical="center" readingOrder="1"/>
    </xf>
    <xf numFmtId="3" fontId="4" fillId="3" borderId="1" xfId="0" applyNumberFormat="1" applyFont="1" applyFill="1" applyBorder="1" applyAlignment="1" applyProtection="1">
      <alignment horizontal="right" vertical="center" readingOrder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1" fontId="4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L6" sqref="L6"/>
    </sheetView>
  </sheetViews>
  <sheetFormatPr defaultRowHeight="14.4"/>
  <cols>
    <col min="1" max="1" width="8.88671875" style="26"/>
    <col min="2" max="2" width="33.44140625" style="27" customWidth="1"/>
    <col min="3" max="4" width="14.77734375" style="27" customWidth="1"/>
    <col min="5" max="6" width="14.77734375" style="28" customWidth="1"/>
    <col min="7" max="8" width="14.77734375" style="27" customWidth="1"/>
    <col min="9" max="10" width="14.77734375" style="26" customWidth="1"/>
  </cols>
  <sheetData>
    <row r="1" spans="1:12">
      <c r="A1" s="30" t="s">
        <v>97</v>
      </c>
      <c r="B1" s="30"/>
      <c r="C1" s="31" t="s">
        <v>95</v>
      </c>
      <c r="D1" s="32"/>
      <c r="E1" s="32"/>
      <c r="F1" s="33"/>
      <c r="G1" s="29" t="s">
        <v>96</v>
      </c>
      <c r="H1" s="29"/>
      <c r="I1" s="11"/>
      <c r="J1" s="11"/>
    </row>
    <row r="2" spans="1:12" ht="39.6">
      <c r="A2" s="30"/>
      <c r="B2" s="30"/>
      <c r="C2" s="12" t="s">
        <v>93</v>
      </c>
      <c r="D2" s="12" t="s">
        <v>94</v>
      </c>
      <c r="E2" s="12" t="s">
        <v>100</v>
      </c>
      <c r="F2" s="12" t="s">
        <v>101</v>
      </c>
      <c r="G2" s="13" t="s">
        <v>93</v>
      </c>
      <c r="H2" s="12" t="s">
        <v>94</v>
      </c>
      <c r="I2" s="12" t="s">
        <v>98</v>
      </c>
      <c r="J2" s="12" t="s">
        <v>99</v>
      </c>
    </row>
    <row r="3" spans="1:12" s="3" customFormat="1">
      <c r="A3" s="14"/>
      <c r="B3" s="4" t="s">
        <v>0</v>
      </c>
      <c r="C3" s="5">
        <v>242052</v>
      </c>
      <c r="D3" s="5">
        <v>280186</v>
      </c>
      <c r="E3" s="15">
        <f t="shared" ref="E3" si="0">C3/D3</f>
        <v>0.86389755376785426</v>
      </c>
      <c r="F3" s="16">
        <f t="shared" ref="F3" si="1">C3-D3</f>
        <v>-38134</v>
      </c>
      <c r="G3" s="5">
        <v>222888</v>
      </c>
      <c r="H3" s="5">
        <v>374063</v>
      </c>
      <c r="I3" s="15">
        <f t="shared" ref="I3" si="2">C3/G3-1</f>
        <v>8.5980402713470516E-2</v>
      </c>
      <c r="J3" s="15">
        <f t="shared" ref="J3" si="3">D3/H3-1</f>
        <v>-0.25096574641170066</v>
      </c>
    </row>
    <row r="4" spans="1:12" s="1" customFormat="1">
      <c r="A4" s="11">
        <v>1</v>
      </c>
      <c r="B4" s="7" t="s">
        <v>1</v>
      </c>
      <c r="C4" s="8">
        <v>121675</v>
      </c>
      <c r="D4" s="8">
        <v>110412</v>
      </c>
      <c r="E4" s="17">
        <f t="shared" ref="E4:E35" si="4">C4/D4</f>
        <v>1.1020088396188821</v>
      </c>
      <c r="F4" s="18">
        <f t="shared" ref="F4:F35" si="5">C4-D4</f>
        <v>11263</v>
      </c>
      <c r="G4" s="8">
        <v>95197</v>
      </c>
      <c r="H4" s="8">
        <v>159453</v>
      </c>
      <c r="I4" s="17">
        <f t="shared" ref="I4:I35" si="6">C4/G4-1</f>
        <v>0.27813901698582932</v>
      </c>
      <c r="J4" s="17">
        <f t="shared" ref="J4:J35" si="7">D4/H4-1</f>
        <v>-0.30755771293108314</v>
      </c>
    </row>
    <row r="5" spans="1:12">
      <c r="A5" s="11">
        <v>2</v>
      </c>
      <c r="B5" s="7" t="s">
        <v>2</v>
      </c>
      <c r="C5" s="8">
        <v>1461</v>
      </c>
      <c r="D5" s="8">
        <v>2475</v>
      </c>
      <c r="E5" s="17">
        <f t="shared" si="4"/>
        <v>0.59030303030303033</v>
      </c>
      <c r="F5" s="18">
        <f t="shared" si="5"/>
        <v>-1014</v>
      </c>
      <c r="G5" s="8">
        <v>1520</v>
      </c>
      <c r="H5" s="8">
        <v>4373</v>
      </c>
      <c r="I5" s="17">
        <f t="shared" si="6"/>
        <v>-3.8815789473684248E-2</v>
      </c>
      <c r="J5" s="17">
        <f t="shared" si="7"/>
        <v>-0.43402698376400639</v>
      </c>
      <c r="L5" t="s">
        <v>102</v>
      </c>
    </row>
    <row r="6" spans="1:12" ht="24" customHeight="1">
      <c r="A6" s="11">
        <v>3</v>
      </c>
      <c r="B6" s="7" t="s">
        <v>3</v>
      </c>
      <c r="C6" s="8">
        <v>473</v>
      </c>
      <c r="D6" s="8">
        <v>1035</v>
      </c>
      <c r="E6" s="19">
        <f t="shared" si="4"/>
        <v>0.45700483091787442</v>
      </c>
      <c r="F6" s="18">
        <f t="shared" si="5"/>
        <v>-562</v>
      </c>
      <c r="G6" s="8">
        <v>501</v>
      </c>
      <c r="H6" s="8">
        <v>1405</v>
      </c>
      <c r="I6" s="17">
        <f t="shared" si="6"/>
        <v>-5.5888223552894245E-2</v>
      </c>
      <c r="J6" s="17">
        <f t="shared" si="7"/>
        <v>-0.26334519572953741</v>
      </c>
    </row>
    <row r="7" spans="1:12">
      <c r="A7" s="11">
        <v>4</v>
      </c>
      <c r="B7" s="7" t="s">
        <v>4</v>
      </c>
      <c r="C7" s="8">
        <v>864</v>
      </c>
      <c r="D7" s="8">
        <v>1310</v>
      </c>
      <c r="E7" s="17">
        <f t="shared" si="4"/>
        <v>0.65954198473282444</v>
      </c>
      <c r="F7" s="18">
        <f t="shared" si="5"/>
        <v>-446</v>
      </c>
      <c r="G7" s="8">
        <v>864</v>
      </c>
      <c r="H7" s="8">
        <v>2062</v>
      </c>
      <c r="I7" s="17">
        <f t="shared" si="6"/>
        <v>0</v>
      </c>
      <c r="J7" s="17">
        <f t="shared" si="7"/>
        <v>-0.36469447138700295</v>
      </c>
    </row>
    <row r="8" spans="1:12">
      <c r="A8" s="11">
        <v>5</v>
      </c>
      <c r="B8" s="7" t="s">
        <v>5</v>
      </c>
      <c r="C8" s="8">
        <v>1976</v>
      </c>
      <c r="D8" s="8">
        <v>5056</v>
      </c>
      <c r="E8" s="19">
        <f t="shared" si="4"/>
        <v>0.39082278481012656</v>
      </c>
      <c r="F8" s="20">
        <f t="shared" si="5"/>
        <v>-3080</v>
      </c>
      <c r="G8" s="8">
        <v>3135</v>
      </c>
      <c r="H8" s="8">
        <v>5221</v>
      </c>
      <c r="I8" s="19">
        <f t="shared" si="6"/>
        <v>-0.36969696969696975</v>
      </c>
      <c r="J8" s="17">
        <f t="shared" si="7"/>
        <v>-3.1603141160697179E-2</v>
      </c>
    </row>
    <row r="9" spans="1:12">
      <c r="A9" s="11">
        <v>6</v>
      </c>
      <c r="B9" s="7" t="s">
        <v>6</v>
      </c>
      <c r="C9" s="8">
        <v>1040</v>
      </c>
      <c r="D9" s="8">
        <v>2124</v>
      </c>
      <c r="E9" s="17">
        <f t="shared" si="4"/>
        <v>0.4896421845574388</v>
      </c>
      <c r="F9" s="18">
        <f t="shared" si="5"/>
        <v>-1084</v>
      </c>
      <c r="G9" s="8">
        <v>1442</v>
      </c>
      <c r="H9" s="8">
        <v>2377</v>
      </c>
      <c r="I9" s="19">
        <f t="shared" si="6"/>
        <v>-0.27877947295423022</v>
      </c>
      <c r="J9" s="17">
        <f t="shared" si="7"/>
        <v>-0.10643668489692892</v>
      </c>
    </row>
    <row r="10" spans="1:12">
      <c r="A10" s="11">
        <v>7</v>
      </c>
      <c r="B10" s="7" t="s">
        <v>7</v>
      </c>
      <c r="C10" s="8">
        <v>923</v>
      </c>
      <c r="D10" s="8">
        <v>1351</v>
      </c>
      <c r="E10" s="17">
        <f t="shared" si="4"/>
        <v>0.6831976313841599</v>
      </c>
      <c r="F10" s="18">
        <f t="shared" si="5"/>
        <v>-428</v>
      </c>
      <c r="G10" s="8">
        <v>953</v>
      </c>
      <c r="H10" s="8">
        <v>1670</v>
      </c>
      <c r="I10" s="17">
        <f t="shared" si="6"/>
        <v>-3.147953830010497E-2</v>
      </c>
      <c r="J10" s="17">
        <f t="shared" si="7"/>
        <v>-0.19101796407185634</v>
      </c>
    </row>
    <row r="11" spans="1:12">
      <c r="A11" s="11">
        <v>8</v>
      </c>
      <c r="B11" s="7" t="s">
        <v>8</v>
      </c>
      <c r="C11" s="8">
        <v>458</v>
      </c>
      <c r="D11" s="8">
        <v>626</v>
      </c>
      <c r="E11" s="17">
        <f t="shared" si="4"/>
        <v>0.73162939297124596</v>
      </c>
      <c r="F11" s="18">
        <f t="shared" si="5"/>
        <v>-168</v>
      </c>
      <c r="G11" s="8">
        <v>504</v>
      </c>
      <c r="H11" s="8">
        <v>649</v>
      </c>
      <c r="I11" s="17">
        <f t="shared" si="6"/>
        <v>-9.1269841269841279E-2</v>
      </c>
      <c r="J11" s="17">
        <f t="shared" si="7"/>
        <v>-3.5439137134052334E-2</v>
      </c>
    </row>
    <row r="12" spans="1:12">
      <c r="A12" s="11">
        <v>9</v>
      </c>
      <c r="B12" s="7" t="s">
        <v>9</v>
      </c>
      <c r="C12" s="8">
        <v>690</v>
      </c>
      <c r="D12" s="8">
        <v>1432</v>
      </c>
      <c r="E12" s="19">
        <f t="shared" si="4"/>
        <v>0.48184357541899442</v>
      </c>
      <c r="F12" s="18">
        <f t="shared" si="5"/>
        <v>-742</v>
      </c>
      <c r="G12" s="8">
        <v>1295</v>
      </c>
      <c r="H12" s="8">
        <v>1542</v>
      </c>
      <c r="I12" s="19">
        <f t="shared" si="6"/>
        <v>-0.46718146718146714</v>
      </c>
      <c r="J12" s="17">
        <f t="shared" si="7"/>
        <v>-7.133592736705574E-2</v>
      </c>
    </row>
    <row r="13" spans="1:12">
      <c r="A13" s="11">
        <v>10</v>
      </c>
      <c r="B13" s="7" t="s">
        <v>10</v>
      </c>
      <c r="C13" s="8">
        <v>1464</v>
      </c>
      <c r="D13" s="8">
        <v>1759</v>
      </c>
      <c r="E13" s="17">
        <f t="shared" si="4"/>
        <v>0.83229107447413297</v>
      </c>
      <c r="F13" s="18">
        <f t="shared" si="5"/>
        <v>-295</v>
      </c>
      <c r="G13" s="8">
        <v>1762</v>
      </c>
      <c r="H13" s="8">
        <v>2404</v>
      </c>
      <c r="I13" s="17">
        <f t="shared" si="6"/>
        <v>-0.16912599318955734</v>
      </c>
      <c r="J13" s="17">
        <f t="shared" si="7"/>
        <v>-0.26830282861896837</v>
      </c>
    </row>
    <row r="14" spans="1:12">
      <c r="A14" s="11">
        <v>11</v>
      </c>
      <c r="B14" s="7" t="s">
        <v>11</v>
      </c>
      <c r="C14" s="9">
        <v>13772</v>
      </c>
      <c r="D14" s="9">
        <v>11925</v>
      </c>
      <c r="E14" s="21">
        <f t="shared" si="4"/>
        <v>1.1548846960167716</v>
      </c>
      <c r="F14" s="22">
        <f t="shared" si="5"/>
        <v>1847</v>
      </c>
      <c r="G14" s="8">
        <v>12211</v>
      </c>
      <c r="H14" s="8">
        <v>15232</v>
      </c>
      <c r="I14" s="17">
        <f t="shared" si="6"/>
        <v>0.12783555810334946</v>
      </c>
      <c r="J14" s="17">
        <f t="shared" si="7"/>
        <v>-0.21710871848739499</v>
      </c>
    </row>
    <row r="15" spans="1:12">
      <c r="A15" s="11">
        <v>12</v>
      </c>
      <c r="B15" s="7" t="s">
        <v>12</v>
      </c>
      <c r="C15" s="8">
        <v>420</v>
      </c>
      <c r="D15" s="8">
        <v>431</v>
      </c>
      <c r="E15" s="17">
        <f t="shared" si="4"/>
        <v>0.97447795823665895</v>
      </c>
      <c r="F15" s="18">
        <f t="shared" si="5"/>
        <v>-11</v>
      </c>
      <c r="G15" s="8">
        <v>448</v>
      </c>
      <c r="H15" s="8">
        <v>686</v>
      </c>
      <c r="I15" s="17">
        <f t="shared" si="6"/>
        <v>-6.25E-2</v>
      </c>
      <c r="J15" s="17">
        <f t="shared" si="7"/>
        <v>-0.3717201166180758</v>
      </c>
    </row>
    <row r="16" spans="1:12">
      <c r="A16" s="11">
        <v>13</v>
      </c>
      <c r="B16" s="7" t="s">
        <v>13</v>
      </c>
      <c r="C16" s="8">
        <v>898</v>
      </c>
      <c r="D16" s="8">
        <v>1243</v>
      </c>
      <c r="E16" s="17">
        <f t="shared" si="4"/>
        <v>0.72244569589702334</v>
      </c>
      <c r="F16" s="18">
        <f t="shared" si="5"/>
        <v>-345</v>
      </c>
      <c r="G16" s="8">
        <v>1094</v>
      </c>
      <c r="H16" s="8">
        <v>1809</v>
      </c>
      <c r="I16" s="17">
        <f t="shared" si="6"/>
        <v>-0.17915904936014626</v>
      </c>
      <c r="J16" s="17">
        <f t="shared" si="7"/>
        <v>-0.31288004422332782</v>
      </c>
    </row>
    <row r="17" spans="1:10">
      <c r="A17" s="11">
        <v>14</v>
      </c>
      <c r="B17" s="7" t="s">
        <v>14</v>
      </c>
      <c r="C17" s="8">
        <v>2395</v>
      </c>
      <c r="D17" s="8">
        <v>1501</v>
      </c>
      <c r="E17" s="21">
        <f t="shared" si="4"/>
        <v>1.5956029313790807</v>
      </c>
      <c r="F17" s="22">
        <f t="shared" si="5"/>
        <v>894</v>
      </c>
      <c r="G17" s="8">
        <v>2217</v>
      </c>
      <c r="H17" s="8">
        <v>2327</v>
      </c>
      <c r="I17" s="17">
        <f t="shared" si="6"/>
        <v>8.0288678394226487E-2</v>
      </c>
      <c r="J17" s="17">
        <f t="shared" si="7"/>
        <v>-0.35496347228190805</v>
      </c>
    </row>
    <row r="18" spans="1:10">
      <c r="A18" s="11">
        <v>15</v>
      </c>
      <c r="B18" s="7" t="s">
        <v>15</v>
      </c>
      <c r="C18" s="8">
        <v>492</v>
      </c>
      <c r="D18" s="8">
        <v>1012</v>
      </c>
      <c r="E18" s="19">
        <f t="shared" si="4"/>
        <v>0.48616600790513836</v>
      </c>
      <c r="F18" s="18">
        <f t="shared" si="5"/>
        <v>-520</v>
      </c>
      <c r="G18" s="8">
        <v>586</v>
      </c>
      <c r="H18" s="8">
        <v>1468</v>
      </c>
      <c r="I18" s="17">
        <f t="shared" si="6"/>
        <v>-0.16040955631399323</v>
      </c>
      <c r="J18" s="17">
        <f t="shared" si="7"/>
        <v>-0.31062670299727524</v>
      </c>
    </row>
    <row r="19" spans="1:10">
      <c r="A19" s="11">
        <v>16</v>
      </c>
      <c r="B19" s="7" t="s">
        <v>16</v>
      </c>
      <c r="C19" s="8">
        <v>1388</v>
      </c>
      <c r="D19" s="8">
        <v>1965</v>
      </c>
      <c r="E19" s="17">
        <f t="shared" si="4"/>
        <v>0.70636132315521627</v>
      </c>
      <c r="F19" s="18">
        <f t="shared" si="5"/>
        <v>-577</v>
      </c>
      <c r="G19" s="8">
        <v>1479</v>
      </c>
      <c r="H19" s="8">
        <v>2502</v>
      </c>
      <c r="I19" s="17">
        <f t="shared" si="6"/>
        <v>-6.1528059499661891E-2</v>
      </c>
      <c r="J19" s="17">
        <f t="shared" si="7"/>
        <v>-0.21462829736211031</v>
      </c>
    </row>
    <row r="20" spans="1:10">
      <c r="A20" s="11">
        <v>17</v>
      </c>
      <c r="B20" s="7" t="s">
        <v>17</v>
      </c>
      <c r="C20" s="8">
        <v>1479</v>
      </c>
      <c r="D20" s="8">
        <v>2266</v>
      </c>
      <c r="E20" s="17">
        <f t="shared" si="4"/>
        <v>0.65269196822594877</v>
      </c>
      <c r="F20" s="18">
        <f t="shared" si="5"/>
        <v>-787</v>
      </c>
      <c r="G20" s="8">
        <v>1358</v>
      </c>
      <c r="H20" s="8">
        <v>3075</v>
      </c>
      <c r="I20" s="17">
        <f t="shared" si="6"/>
        <v>8.9101620029454986E-2</v>
      </c>
      <c r="J20" s="17">
        <f t="shared" si="7"/>
        <v>-0.26308943089430892</v>
      </c>
    </row>
    <row r="21" spans="1:10">
      <c r="A21" s="11">
        <v>18</v>
      </c>
      <c r="B21" s="7" t="s">
        <v>18</v>
      </c>
      <c r="C21" s="8">
        <v>1995</v>
      </c>
      <c r="D21" s="8">
        <v>2604</v>
      </c>
      <c r="E21" s="17">
        <f t="shared" si="4"/>
        <v>0.7661290322580645</v>
      </c>
      <c r="F21" s="18">
        <f t="shared" si="5"/>
        <v>-609</v>
      </c>
      <c r="G21" s="8">
        <v>2072</v>
      </c>
      <c r="H21" s="8">
        <v>2879</v>
      </c>
      <c r="I21" s="17">
        <f t="shared" si="6"/>
        <v>-3.7162162162162171E-2</v>
      </c>
      <c r="J21" s="17">
        <f t="shared" si="7"/>
        <v>-9.5519277526919022E-2</v>
      </c>
    </row>
    <row r="22" spans="1:10">
      <c r="A22" s="11">
        <v>19</v>
      </c>
      <c r="B22" s="7" t="s">
        <v>90</v>
      </c>
      <c r="C22" s="9">
        <v>89487</v>
      </c>
      <c r="D22" s="9">
        <v>70297</v>
      </c>
      <c r="E22" s="21">
        <f t="shared" si="4"/>
        <v>1.2729846223878687</v>
      </c>
      <c r="F22" s="22">
        <f t="shared" si="5"/>
        <v>19190</v>
      </c>
      <c r="G22" s="8">
        <v>61756</v>
      </c>
      <c r="H22" s="8">
        <v>107772</v>
      </c>
      <c r="I22" s="21">
        <f t="shared" si="6"/>
        <v>0.44904138869097743</v>
      </c>
      <c r="J22" s="17">
        <f t="shared" si="7"/>
        <v>-0.34772482648554359</v>
      </c>
    </row>
    <row r="23" spans="1:10" s="2" customFormat="1" ht="26.4">
      <c r="A23" s="23">
        <v>20</v>
      </c>
      <c r="B23" s="4" t="s">
        <v>19</v>
      </c>
      <c r="C23" s="6">
        <v>23489</v>
      </c>
      <c r="D23" s="6">
        <v>37022</v>
      </c>
      <c r="E23" s="24">
        <f t="shared" si="4"/>
        <v>0.63446059099994601</v>
      </c>
      <c r="F23" s="25">
        <f t="shared" si="5"/>
        <v>-13533</v>
      </c>
      <c r="G23" s="6">
        <v>27569</v>
      </c>
      <c r="H23" s="6">
        <v>48969</v>
      </c>
      <c r="I23" s="24">
        <f t="shared" si="6"/>
        <v>-0.14799231020348946</v>
      </c>
      <c r="J23" s="24">
        <f t="shared" si="7"/>
        <v>-0.24397067532520578</v>
      </c>
    </row>
    <row r="24" spans="1:10">
      <c r="A24" s="11">
        <v>21</v>
      </c>
      <c r="B24" s="7" t="s">
        <v>20</v>
      </c>
      <c r="C24" s="8">
        <v>641</v>
      </c>
      <c r="D24" s="8">
        <v>976</v>
      </c>
      <c r="E24" s="17">
        <f t="shared" si="4"/>
        <v>0.65676229508196726</v>
      </c>
      <c r="F24" s="18">
        <f t="shared" si="5"/>
        <v>-335</v>
      </c>
      <c r="G24" s="8">
        <v>719</v>
      </c>
      <c r="H24" s="8">
        <v>1738</v>
      </c>
      <c r="I24" s="17">
        <f t="shared" si="6"/>
        <v>-0.1084840055632823</v>
      </c>
      <c r="J24" s="17">
        <f t="shared" si="7"/>
        <v>-0.43843498273878023</v>
      </c>
    </row>
    <row r="25" spans="1:10">
      <c r="A25" s="11">
        <v>22</v>
      </c>
      <c r="B25" s="7" t="s">
        <v>21</v>
      </c>
      <c r="C25" s="8">
        <v>428</v>
      </c>
      <c r="D25" s="8">
        <v>1050</v>
      </c>
      <c r="E25" s="19">
        <f t="shared" si="4"/>
        <v>0.4076190476190476</v>
      </c>
      <c r="F25" s="18">
        <f t="shared" si="5"/>
        <v>-622</v>
      </c>
      <c r="G25" s="8">
        <v>428</v>
      </c>
      <c r="H25" s="8">
        <v>1746</v>
      </c>
      <c r="I25" s="17">
        <f t="shared" si="6"/>
        <v>0</v>
      </c>
      <c r="J25" s="17">
        <f t="shared" si="7"/>
        <v>-0.39862542955326463</v>
      </c>
    </row>
    <row r="26" spans="1:10">
      <c r="A26" s="11">
        <v>23</v>
      </c>
      <c r="B26" s="7" t="s">
        <v>22</v>
      </c>
      <c r="C26" s="8">
        <v>563</v>
      </c>
      <c r="D26" s="8">
        <v>749</v>
      </c>
      <c r="E26" s="17">
        <f t="shared" si="4"/>
        <v>0.75166889185580776</v>
      </c>
      <c r="F26" s="18">
        <f t="shared" si="5"/>
        <v>-186</v>
      </c>
      <c r="G26" s="8">
        <v>654</v>
      </c>
      <c r="H26" s="8">
        <v>1642</v>
      </c>
      <c r="I26" s="17">
        <f t="shared" si="6"/>
        <v>-0.13914373088685017</v>
      </c>
      <c r="J26" s="19">
        <f t="shared" si="7"/>
        <v>-0.54384896467722288</v>
      </c>
    </row>
    <row r="27" spans="1:10">
      <c r="A27" s="11">
        <v>24</v>
      </c>
      <c r="B27" s="7" t="s">
        <v>23</v>
      </c>
      <c r="C27" s="8">
        <v>1252</v>
      </c>
      <c r="D27" s="8">
        <v>3004</v>
      </c>
      <c r="E27" s="19">
        <f t="shared" si="4"/>
        <v>0.41677762982689748</v>
      </c>
      <c r="F27" s="20">
        <f t="shared" si="5"/>
        <v>-1752</v>
      </c>
      <c r="G27" s="8">
        <v>1781</v>
      </c>
      <c r="H27" s="8">
        <v>2673</v>
      </c>
      <c r="I27" s="19">
        <f t="shared" si="6"/>
        <v>-0.29702414373947217</v>
      </c>
      <c r="J27" s="21">
        <f t="shared" si="7"/>
        <v>0.12383090160867938</v>
      </c>
    </row>
    <row r="28" spans="1:10">
      <c r="A28" s="11">
        <v>25</v>
      </c>
      <c r="B28" s="7" t="s">
        <v>24</v>
      </c>
      <c r="C28" s="8">
        <v>1239</v>
      </c>
      <c r="D28" s="8">
        <v>2086</v>
      </c>
      <c r="E28" s="17">
        <f t="shared" si="4"/>
        <v>0.59395973154362414</v>
      </c>
      <c r="F28" s="18">
        <f t="shared" si="5"/>
        <v>-847</v>
      </c>
      <c r="G28" s="8">
        <v>1472</v>
      </c>
      <c r="H28" s="8">
        <v>2739</v>
      </c>
      <c r="I28" s="17">
        <f t="shared" si="6"/>
        <v>-0.15828804347826086</v>
      </c>
      <c r="J28" s="17">
        <f t="shared" si="7"/>
        <v>-0.23840817816721427</v>
      </c>
    </row>
    <row r="29" spans="1:10">
      <c r="A29" s="11">
        <v>26</v>
      </c>
      <c r="B29" s="7" t="s">
        <v>25</v>
      </c>
      <c r="C29" s="8">
        <v>2004</v>
      </c>
      <c r="D29" s="8">
        <v>2013</v>
      </c>
      <c r="E29" s="17">
        <f t="shared" si="4"/>
        <v>0.99552906110283157</v>
      </c>
      <c r="F29" s="18">
        <f t="shared" si="5"/>
        <v>-9</v>
      </c>
      <c r="G29" s="8">
        <v>1855</v>
      </c>
      <c r="H29" s="8">
        <v>2554</v>
      </c>
      <c r="I29" s="17">
        <f t="shared" si="6"/>
        <v>8.0323450134770935E-2</v>
      </c>
      <c r="J29" s="17">
        <f t="shared" si="7"/>
        <v>-0.21182458888018796</v>
      </c>
    </row>
    <row r="30" spans="1:10">
      <c r="A30" s="11">
        <v>27</v>
      </c>
      <c r="B30" s="7" t="s">
        <v>26</v>
      </c>
      <c r="C30" s="8">
        <v>596</v>
      </c>
      <c r="D30" s="8">
        <v>690</v>
      </c>
      <c r="E30" s="17">
        <f t="shared" si="4"/>
        <v>0.86376811594202896</v>
      </c>
      <c r="F30" s="18">
        <f t="shared" si="5"/>
        <v>-94</v>
      </c>
      <c r="G30" s="8">
        <v>593</v>
      </c>
      <c r="H30" s="8">
        <v>967</v>
      </c>
      <c r="I30" s="17">
        <f t="shared" si="6"/>
        <v>5.0590219224282418E-3</v>
      </c>
      <c r="J30" s="17">
        <f t="shared" si="7"/>
        <v>-0.28645294725956572</v>
      </c>
    </row>
    <row r="31" spans="1:10">
      <c r="A31" s="11">
        <v>28</v>
      </c>
      <c r="B31" s="7" t="s">
        <v>27</v>
      </c>
      <c r="C31" s="8">
        <v>424</v>
      </c>
      <c r="D31" s="8">
        <v>748</v>
      </c>
      <c r="E31" s="17">
        <f t="shared" si="4"/>
        <v>0.5668449197860963</v>
      </c>
      <c r="F31" s="18">
        <f t="shared" si="5"/>
        <v>-324</v>
      </c>
      <c r="G31" s="8">
        <v>529</v>
      </c>
      <c r="H31" s="8">
        <v>740</v>
      </c>
      <c r="I31" s="17">
        <f t="shared" si="6"/>
        <v>-0.19848771266540643</v>
      </c>
      <c r="J31" s="17">
        <f t="shared" si="7"/>
        <v>1.08108108108107E-2</v>
      </c>
    </row>
    <row r="32" spans="1:10">
      <c r="A32" s="11">
        <v>29</v>
      </c>
      <c r="B32" s="7" t="s">
        <v>28</v>
      </c>
      <c r="C32" s="8">
        <v>473</v>
      </c>
      <c r="D32" s="8">
        <v>844</v>
      </c>
      <c r="E32" s="17">
        <f t="shared" si="4"/>
        <v>0.56042654028436023</v>
      </c>
      <c r="F32" s="18">
        <f t="shared" si="5"/>
        <v>-371</v>
      </c>
      <c r="G32" s="8">
        <v>461</v>
      </c>
      <c r="H32" s="8">
        <v>694</v>
      </c>
      <c r="I32" s="17">
        <f t="shared" si="6"/>
        <v>2.6030368763557465E-2</v>
      </c>
      <c r="J32" s="21">
        <f t="shared" si="7"/>
        <v>0.21613832853025938</v>
      </c>
    </row>
    <row r="33" spans="1:10">
      <c r="A33" s="11">
        <v>30</v>
      </c>
      <c r="B33" s="7" t="s">
        <v>91</v>
      </c>
      <c r="C33" s="9">
        <v>15869</v>
      </c>
      <c r="D33" s="9">
        <v>24862</v>
      </c>
      <c r="E33" s="17">
        <f t="shared" si="4"/>
        <v>0.63828332394819398</v>
      </c>
      <c r="F33" s="20">
        <f t="shared" si="5"/>
        <v>-8993</v>
      </c>
      <c r="G33" s="8">
        <v>19077</v>
      </c>
      <c r="H33" s="8">
        <v>33476</v>
      </c>
      <c r="I33" s="17">
        <f t="shared" si="6"/>
        <v>-0.16816061225559575</v>
      </c>
      <c r="J33" s="17">
        <f t="shared" si="7"/>
        <v>-0.25731867606643566</v>
      </c>
    </row>
    <row r="34" spans="1:10" s="2" customFormat="1">
      <c r="A34" s="23">
        <v>31</v>
      </c>
      <c r="B34" s="4" t="s">
        <v>29</v>
      </c>
      <c r="C34" s="6">
        <v>13256</v>
      </c>
      <c r="D34" s="6">
        <v>21192</v>
      </c>
      <c r="E34" s="24">
        <f t="shared" si="4"/>
        <v>0.62551906379765954</v>
      </c>
      <c r="F34" s="25">
        <f t="shared" si="5"/>
        <v>-7936</v>
      </c>
      <c r="G34" s="6">
        <v>14226</v>
      </c>
      <c r="H34" s="6">
        <v>23331</v>
      </c>
      <c r="I34" s="24">
        <f t="shared" si="6"/>
        <v>-6.8185013355827384E-2</v>
      </c>
      <c r="J34" s="24">
        <f t="shared" si="7"/>
        <v>-9.1680596631091626E-2</v>
      </c>
    </row>
    <row r="35" spans="1:10">
      <c r="A35" s="11">
        <v>32</v>
      </c>
      <c r="B35" s="7" t="s">
        <v>30</v>
      </c>
      <c r="C35" s="10">
        <v>258</v>
      </c>
      <c r="D35" s="10">
        <v>327</v>
      </c>
      <c r="E35" s="17">
        <f t="shared" si="4"/>
        <v>0.78899082568807344</v>
      </c>
      <c r="F35" s="18">
        <f t="shared" si="5"/>
        <v>-69</v>
      </c>
      <c r="G35" s="8">
        <v>227</v>
      </c>
      <c r="H35" s="8">
        <v>428</v>
      </c>
      <c r="I35" s="21">
        <f t="shared" si="6"/>
        <v>0.13656387665198233</v>
      </c>
      <c r="J35" s="17">
        <f t="shared" si="7"/>
        <v>-0.23598130841121501</v>
      </c>
    </row>
    <row r="36" spans="1:10">
      <c r="A36" s="11">
        <v>33</v>
      </c>
      <c r="B36" s="7" t="s">
        <v>31</v>
      </c>
      <c r="C36" s="10">
        <v>322</v>
      </c>
      <c r="D36" s="10">
        <v>154</v>
      </c>
      <c r="E36" s="21">
        <f t="shared" ref="E36:E67" si="8">C36/D36</f>
        <v>2.0909090909090908</v>
      </c>
      <c r="F36" s="18">
        <f t="shared" ref="F36:F67" si="9">C36-D36</f>
        <v>168</v>
      </c>
      <c r="G36" s="8">
        <v>294</v>
      </c>
      <c r="H36" s="8">
        <v>216</v>
      </c>
      <c r="I36" s="17">
        <f t="shared" ref="I36:I67" si="10">C36/G36-1</f>
        <v>9.5238095238095344E-2</v>
      </c>
      <c r="J36" s="17">
        <f t="shared" ref="J36:J67" si="11">D36/H36-1</f>
        <v>-0.28703703703703709</v>
      </c>
    </row>
    <row r="37" spans="1:10">
      <c r="A37" s="11">
        <v>34</v>
      </c>
      <c r="B37" s="7" t="s">
        <v>32</v>
      </c>
      <c r="C37" s="9">
        <v>6167</v>
      </c>
      <c r="D37" s="9">
        <v>8449</v>
      </c>
      <c r="E37" s="17">
        <f t="shared" si="8"/>
        <v>0.72990886495443252</v>
      </c>
      <c r="F37" s="20">
        <f t="shared" si="9"/>
        <v>-2282</v>
      </c>
      <c r="G37" s="8">
        <v>6637</v>
      </c>
      <c r="H37" s="8">
        <v>10108</v>
      </c>
      <c r="I37" s="17">
        <f t="shared" si="10"/>
        <v>-7.0815127316558701E-2</v>
      </c>
      <c r="J37" s="17">
        <f t="shared" si="11"/>
        <v>-0.16412742382271472</v>
      </c>
    </row>
    <row r="38" spans="1:10">
      <c r="A38" s="11">
        <v>35</v>
      </c>
      <c r="B38" s="7" t="s">
        <v>33</v>
      </c>
      <c r="C38" s="8">
        <v>484</v>
      </c>
      <c r="D38" s="8">
        <v>752</v>
      </c>
      <c r="E38" s="17">
        <f t="shared" si="8"/>
        <v>0.6436170212765957</v>
      </c>
      <c r="F38" s="18">
        <f t="shared" si="9"/>
        <v>-268</v>
      </c>
      <c r="G38" s="8">
        <v>499</v>
      </c>
      <c r="H38" s="8">
        <v>1091</v>
      </c>
      <c r="I38" s="17">
        <f t="shared" si="10"/>
        <v>-3.0060120240480992E-2</v>
      </c>
      <c r="J38" s="17">
        <f t="shared" si="11"/>
        <v>-0.310724106324473</v>
      </c>
    </row>
    <row r="39" spans="1:10">
      <c r="A39" s="11">
        <v>36</v>
      </c>
      <c r="B39" s="7" t="s">
        <v>34</v>
      </c>
      <c r="C39" s="8">
        <v>981</v>
      </c>
      <c r="D39" s="8">
        <v>2024</v>
      </c>
      <c r="E39" s="19">
        <f t="shared" si="8"/>
        <v>0.48468379446640314</v>
      </c>
      <c r="F39" s="18">
        <f t="shared" si="9"/>
        <v>-1043</v>
      </c>
      <c r="G39" s="8">
        <v>982</v>
      </c>
      <c r="H39" s="8">
        <v>2454</v>
      </c>
      <c r="I39" s="17">
        <f t="shared" si="10"/>
        <v>-1.0183299389001643E-3</v>
      </c>
      <c r="J39" s="17">
        <f t="shared" si="11"/>
        <v>-0.17522412387938058</v>
      </c>
    </row>
    <row r="40" spans="1:10">
      <c r="A40" s="11">
        <v>37</v>
      </c>
      <c r="B40" s="7" t="s">
        <v>35</v>
      </c>
      <c r="C40" s="8">
        <v>3116</v>
      </c>
      <c r="D40" s="9">
        <v>7050</v>
      </c>
      <c r="E40" s="19">
        <f t="shared" si="8"/>
        <v>0.4419858156028369</v>
      </c>
      <c r="F40" s="20">
        <f t="shared" si="9"/>
        <v>-3934</v>
      </c>
      <c r="G40" s="8">
        <v>3255</v>
      </c>
      <c r="H40" s="8">
        <v>6944</v>
      </c>
      <c r="I40" s="17">
        <f t="shared" si="10"/>
        <v>-4.2703533026113627E-2</v>
      </c>
      <c r="J40" s="17">
        <f t="shared" si="11"/>
        <v>1.5264976958525356E-2</v>
      </c>
    </row>
    <row r="41" spans="1:10">
      <c r="A41" s="11">
        <v>38</v>
      </c>
      <c r="B41" s="7" t="s">
        <v>36</v>
      </c>
      <c r="C41" s="8">
        <v>1397</v>
      </c>
      <c r="D41" s="8">
        <v>1839</v>
      </c>
      <c r="E41" s="17">
        <f t="shared" si="8"/>
        <v>0.75965198477433382</v>
      </c>
      <c r="F41" s="18">
        <f t="shared" si="9"/>
        <v>-442</v>
      </c>
      <c r="G41" s="8">
        <v>1743</v>
      </c>
      <c r="H41" s="8">
        <v>1688</v>
      </c>
      <c r="I41" s="19">
        <f t="shared" si="10"/>
        <v>-0.19850831899024668</v>
      </c>
      <c r="J41" s="21">
        <f t="shared" si="11"/>
        <v>8.9454976303317446E-2</v>
      </c>
    </row>
    <row r="42" spans="1:10">
      <c r="A42" s="11">
        <v>39</v>
      </c>
      <c r="B42" s="7" t="s">
        <v>92</v>
      </c>
      <c r="C42" s="8">
        <v>531</v>
      </c>
      <c r="D42" s="8">
        <v>597</v>
      </c>
      <c r="E42" s="17">
        <f t="shared" si="8"/>
        <v>0.88944723618090449</v>
      </c>
      <c r="F42" s="18">
        <f t="shared" si="9"/>
        <v>-66</v>
      </c>
      <c r="G42" s="8">
        <v>589</v>
      </c>
      <c r="H42" s="8">
        <v>402</v>
      </c>
      <c r="I42" s="17">
        <f t="shared" si="10"/>
        <v>-9.8471986417657087E-2</v>
      </c>
      <c r="J42" s="21">
        <f t="shared" si="11"/>
        <v>0.4850746268656716</v>
      </c>
    </row>
    <row r="43" spans="1:10" s="2" customFormat="1" ht="26.4">
      <c r="A43" s="23">
        <v>40</v>
      </c>
      <c r="B43" s="4" t="s">
        <v>37</v>
      </c>
      <c r="C43" s="6">
        <v>5570</v>
      </c>
      <c r="D43" s="6">
        <v>7317</v>
      </c>
      <c r="E43" s="24">
        <f t="shared" si="8"/>
        <v>0.76124094574279078</v>
      </c>
      <c r="F43" s="25">
        <f t="shared" si="9"/>
        <v>-1747</v>
      </c>
      <c r="G43" s="6">
        <v>5240</v>
      </c>
      <c r="H43" s="6">
        <v>8625</v>
      </c>
      <c r="I43" s="24">
        <f t="shared" si="10"/>
        <v>6.2977099236641187E-2</v>
      </c>
      <c r="J43" s="24">
        <f t="shared" si="11"/>
        <v>-0.15165217391304353</v>
      </c>
    </row>
    <row r="44" spans="1:10">
      <c r="A44" s="11">
        <v>41</v>
      </c>
      <c r="B44" s="7" t="s">
        <v>38</v>
      </c>
      <c r="C44" s="8">
        <v>1313</v>
      </c>
      <c r="D44" s="8">
        <v>1901</v>
      </c>
      <c r="E44" s="17">
        <f t="shared" si="8"/>
        <v>0.6906891109942136</v>
      </c>
      <c r="F44" s="18">
        <f t="shared" si="9"/>
        <v>-588</v>
      </c>
      <c r="G44" s="8">
        <v>1322</v>
      </c>
      <c r="H44" s="8">
        <v>1845</v>
      </c>
      <c r="I44" s="17">
        <f t="shared" si="10"/>
        <v>-6.807866868381196E-3</v>
      </c>
      <c r="J44" s="21">
        <f t="shared" si="11"/>
        <v>3.0352303523035307E-2</v>
      </c>
    </row>
    <row r="45" spans="1:10">
      <c r="A45" s="11">
        <v>42</v>
      </c>
      <c r="B45" s="7" t="s">
        <v>39</v>
      </c>
      <c r="C45" s="8">
        <v>426</v>
      </c>
      <c r="D45" s="8">
        <v>610</v>
      </c>
      <c r="E45" s="17">
        <f t="shared" si="8"/>
        <v>0.69836065573770489</v>
      </c>
      <c r="F45" s="18">
        <f t="shared" si="9"/>
        <v>-184</v>
      </c>
      <c r="G45" s="8">
        <v>375</v>
      </c>
      <c r="H45" s="8">
        <v>260</v>
      </c>
      <c r="I45" s="21">
        <f t="shared" si="10"/>
        <v>0.1359999999999999</v>
      </c>
      <c r="J45" s="21">
        <f t="shared" si="11"/>
        <v>1.3461538461538463</v>
      </c>
    </row>
    <row r="46" spans="1:10">
      <c r="A46" s="11">
        <v>43</v>
      </c>
      <c r="B46" s="7" t="s">
        <v>40</v>
      </c>
      <c r="C46" s="8">
        <v>528</v>
      </c>
      <c r="D46" s="10">
        <v>350</v>
      </c>
      <c r="E46" s="21">
        <f t="shared" si="8"/>
        <v>1.5085714285714287</v>
      </c>
      <c r="F46" s="18">
        <f t="shared" si="9"/>
        <v>178</v>
      </c>
      <c r="G46" s="8">
        <v>506</v>
      </c>
      <c r="H46" s="8">
        <v>706</v>
      </c>
      <c r="I46" s="17">
        <f t="shared" si="10"/>
        <v>4.3478260869565188E-2</v>
      </c>
      <c r="J46" s="19">
        <f t="shared" si="11"/>
        <v>-0.50424929178470257</v>
      </c>
    </row>
    <row r="47" spans="1:10">
      <c r="A47" s="11">
        <v>44</v>
      </c>
      <c r="B47" s="7" t="s">
        <v>41</v>
      </c>
      <c r="C47" s="8">
        <v>471</v>
      </c>
      <c r="D47" s="10">
        <v>247</v>
      </c>
      <c r="E47" s="21">
        <f t="shared" si="8"/>
        <v>1.9068825910931173</v>
      </c>
      <c r="F47" s="22">
        <f t="shared" si="9"/>
        <v>224</v>
      </c>
      <c r="G47" s="8">
        <v>252</v>
      </c>
      <c r="H47" s="8">
        <v>538</v>
      </c>
      <c r="I47" s="21">
        <f t="shared" si="10"/>
        <v>0.86904761904761907</v>
      </c>
      <c r="J47" s="19">
        <f t="shared" si="11"/>
        <v>-0.54089219330855021</v>
      </c>
    </row>
    <row r="48" spans="1:10">
      <c r="A48" s="11">
        <v>45</v>
      </c>
      <c r="B48" s="7" t="s">
        <v>89</v>
      </c>
      <c r="C48" s="8">
        <v>553</v>
      </c>
      <c r="D48" s="8">
        <v>761</v>
      </c>
      <c r="E48" s="17">
        <f t="shared" si="8"/>
        <v>0.72667542706964516</v>
      </c>
      <c r="F48" s="18">
        <f t="shared" si="9"/>
        <v>-208</v>
      </c>
      <c r="G48" s="8">
        <v>506</v>
      </c>
      <c r="H48" s="8">
        <v>631</v>
      </c>
      <c r="I48" s="17">
        <f t="shared" si="10"/>
        <v>9.2885375494071054E-2</v>
      </c>
      <c r="J48" s="21">
        <f t="shared" si="11"/>
        <v>0.20602218700475428</v>
      </c>
    </row>
    <row r="49" spans="1:10">
      <c r="A49" s="11">
        <v>46</v>
      </c>
      <c r="B49" s="7" t="s">
        <v>42</v>
      </c>
      <c r="C49" s="8">
        <v>867</v>
      </c>
      <c r="D49" s="8">
        <v>586</v>
      </c>
      <c r="E49" s="21">
        <f t="shared" si="8"/>
        <v>1.4795221843003412</v>
      </c>
      <c r="F49" s="22">
        <f t="shared" si="9"/>
        <v>281</v>
      </c>
      <c r="G49" s="8">
        <v>915</v>
      </c>
      <c r="H49" s="8">
        <v>808</v>
      </c>
      <c r="I49" s="17">
        <f t="shared" si="10"/>
        <v>-5.2459016393442637E-2</v>
      </c>
      <c r="J49" s="17">
        <f t="shared" si="11"/>
        <v>-0.27475247524752477</v>
      </c>
    </row>
    <row r="50" spans="1:10">
      <c r="A50" s="11">
        <v>47</v>
      </c>
      <c r="B50" s="7" t="s">
        <v>43</v>
      </c>
      <c r="C50" s="8">
        <v>1412</v>
      </c>
      <c r="D50" s="8">
        <v>2862</v>
      </c>
      <c r="E50" s="17">
        <f t="shared" si="8"/>
        <v>0.49336128581411598</v>
      </c>
      <c r="F50" s="18">
        <f t="shared" si="9"/>
        <v>-1450</v>
      </c>
      <c r="G50" s="8">
        <v>1364</v>
      </c>
      <c r="H50" s="8">
        <v>3837</v>
      </c>
      <c r="I50" s="17">
        <f t="shared" si="10"/>
        <v>3.5190615835777095E-2</v>
      </c>
      <c r="J50" s="17">
        <f t="shared" si="11"/>
        <v>-0.25410476935105553</v>
      </c>
    </row>
    <row r="51" spans="1:10" s="2" customFormat="1">
      <c r="A51" s="23">
        <v>48</v>
      </c>
      <c r="B51" s="4" t="s">
        <v>44</v>
      </c>
      <c r="C51" s="6">
        <v>34949</v>
      </c>
      <c r="D51" s="6">
        <v>53271</v>
      </c>
      <c r="E51" s="24">
        <f t="shared" si="8"/>
        <v>0.65606052073360743</v>
      </c>
      <c r="F51" s="25">
        <f t="shared" si="9"/>
        <v>-18322</v>
      </c>
      <c r="G51" s="6">
        <v>36055</v>
      </c>
      <c r="H51" s="6">
        <v>61832</v>
      </c>
      <c r="I51" s="24">
        <f t="shared" si="10"/>
        <v>-3.067535709332958E-2</v>
      </c>
      <c r="J51" s="24">
        <f t="shared" si="11"/>
        <v>-0.13845581575883037</v>
      </c>
    </row>
    <row r="52" spans="1:10">
      <c r="A52" s="11">
        <v>49</v>
      </c>
      <c r="B52" s="7" t="s">
        <v>45</v>
      </c>
      <c r="C52" s="8">
        <v>3967</v>
      </c>
      <c r="D52" s="9">
        <v>9643</v>
      </c>
      <c r="E52" s="19">
        <f t="shared" si="8"/>
        <v>0.41138649797780774</v>
      </c>
      <c r="F52" s="20">
        <f t="shared" si="9"/>
        <v>-5676</v>
      </c>
      <c r="G52" s="8">
        <v>5226</v>
      </c>
      <c r="H52" s="8">
        <v>8714</v>
      </c>
      <c r="I52" s="19">
        <f t="shared" si="10"/>
        <v>-0.24091083046306927</v>
      </c>
      <c r="J52" s="21">
        <f t="shared" si="11"/>
        <v>0.10661005278861602</v>
      </c>
    </row>
    <row r="53" spans="1:10">
      <c r="A53" s="11">
        <v>50</v>
      </c>
      <c r="B53" s="7" t="s">
        <v>46</v>
      </c>
      <c r="C53" s="8">
        <v>352</v>
      </c>
      <c r="D53" s="8">
        <v>688</v>
      </c>
      <c r="E53" s="17">
        <f t="shared" si="8"/>
        <v>0.51162790697674421</v>
      </c>
      <c r="F53" s="18">
        <f t="shared" si="9"/>
        <v>-336</v>
      </c>
      <c r="G53" s="8">
        <v>411</v>
      </c>
      <c r="H53" s="8">
        <v>533</v>
      </c>
      <c r="I53" s="17">
        <f t="shared" si="10"/>
        <v>-0.14355231143552316</v>
      </c>
      <c r="J53" s="21">
        <f t="shared" si="11"/>
        <v>0.29080675422138835</v>
      </c>
    </row>
    <row r="54" spans="1:10">
      <c r="A54" s="11">
        <v>51</v>
      </c>
      <c r="B54" s="7" t="s">
        <v>47</v>
      </c>
      <c r="C54" s="8">
        <v>421</v>
      </c>
      <c r="D54" s="8">
        <v>557</v>
      </c>
      <c r="E54" s="17">
        <f t="shared" si="8"/>
        <v>0.75583482944344704</v>
      </c>
      <c r="F54" s="18">
        <f t="shared" si="9"/>
        <v>-136</v>
      </c>
      <c r="G54" s="8">
        <v>403</v>
      </c>
      <c r="H54" s="8">
        <v>691</v>
      </c>
      <c r="I54" s="17">
        <f t="shared" si="10"/>
        <v>4.4665012406947868E-2</v>
      </c>
      <c r="J54" s="17">
        <f t="shared" si="11"/>
        <v>-0.19392185238784365</v>
      </c>
    </row>
    <row r="55" spans="1:10">
      <c r="A55" s="11">
        <v>52</v>
      </c>
      <c r="B55" s="7" t="s">
        <v>87</v>
      </c>
      <c r="C55" s="9">
        <v>10234</v>
      </c>
      <c r="D55" s="9">
        <v>10257</v>
      </c>
      <c r="E55" s="17">
        <f t="shared" si="8"/>
        <v>0.99775762893633613</v>
      </c>
      <c r="F55" s="18">
        <f t="shared" si="9"/>
        <v>-23</v>
      </c>
      <c r="G55" s="8">
        <v>8850</v>
      </c>
      <c r="H55" s="8">
        <v>11703</v>
      </c>
      <c r="I55" s="21">
        <f t="shared" si="10"/>
        <v>0.1563841807909605</v>
      </c>
      <c r="J55" s="17">
        <f t="shared" si="11"/>
        <v>-0.12355806203537556</v>
      </c>
    </row>
    <row r="56" spans="1:10">
      <c r="A56" s="11">
        <v>53</v>
      </c>
      <c r="B56" s="7" t="s">
        <v>48</v>
      </c>
      <c r="C56" s="8">
        <v>2390</v>
      </c>
      <c r="D56" s="8">
        <v>3115</v>
      </c>
      <c r="E56" s="17">
        <f t="shared" si="8"/>
        <v>0.7672552166934189</v>
      </c>
      <c r="F56" s="18">
        <f t="shared" si="9"/>
        <v>-725</v>
      </c>
      <c r="G56" s="8">
        <v>2194</v>
      </c>
      <c r="H56" s="8">
        <v>3224</v>
      </c>
      <c r="I56" s="17">
        <f t="shared" si="10"/>
        <v>8.933454876937108E-2</v>
      </c>
      <c r="J56" s="17">
        <f t="shared" si="11"/>
        <v>-3.3808933002481445E-2</v>
      </c>
    </row>
    <row r="57" spans="1:10">
      <c r="A57" s="11">
        <v>54</v>
      </c>
      <c r="B57" s="7" t="s">
        <v>86</v>
      </c>
      <c r="C57" s="8">
        <v>842</v>
      </c>
      <c r="D57" s="8">
        <v>1094</v>
      </c>
      <c r="E57" s="17">
        <f t="shared" si="8"/>
        <v>0.76965265082266909</v>
      </c>
      <c r="F57" s="18">
        <f t="shared" si="9"/>
        <v>-252</v>
      </c>
      <c r="G57" s="8">
        <v>858</v>
      </c>
      <c r="H57" s="8">
        <v>1074</v>
      </c>
      <c r="I57" s="17">
        <f t="shared" si="10"/>
        <v>-1.8648018648018683E-2</v>
      </c>
      <c r="J57" s="21">
        <f t="shared" si="11"/>
        <v>1.862197392923659E-2</v>
      </c>
    </row>
    <row r="58" spans="1:10">
      <c r="A58" s="11">
        <v>55</v>
      </c>
      <c r="B58" s="7" t="s">
        <v>49</v>
      </c>
      <c r="C58" s="8">
        <v>816</v>
      </c>
      <c r="D58" s="8">
        <v>1006</v>
      </c>
      <c r="E58" s="17">
        <f t="shared" si="8"/>
        <v>0.81113320079522866</v>
      </c>
      <c r="F58" s="18">
        <f t="shared" si="9"/>
        <v>-190</v>
      </c>
      <c r="G58" s="8">
        <v>961</v>
      </c>
      <c r="H58" s="8">
        <v>1932</v>
      </c>
      <c r="I58" s="17">
        <f t="shared" si="10"/>
        <v>-0.15088449531737769</v>
      </c>
      <c r="J58" s="19">
        <f t="shared" si="11"/>
        <v>-0.47929606625258803</v>
      </c>
    </row>
    <row r="59" spans="1:10">
      <c r="A59" s="11">
        <v>56</v>
      </c>
      <c r="B59" s="7" t="s">
        <v>50</v>
      </c>
      <c r="C59" s="9">
        <v>4308</v>
      </c>
      <c r="D59" s="8">
        <v>6537</v>
      </c>
      <c r="E59" s="17">
        <f t="shared" si="8"/>
        <v>0.65901789811840294</v>
      </c>
      <c r="F59" s="20">
        <f t="shared" si="9"/>
        <v>-2229</v>
      </c>
      <c r="G59" s="8">
        <v>4360</v>
      </c>
      <c r="H59" s="8">
        <v>8764</v>
      </c>
      <c r="I59" s="17">
        <f t="shared" si="10"/>
        <v>-1.1926605504587129E-2</v>
      </c>
      <c r="J59" s="17">
        <f t="shared" si="11"/>
        <v>-0.25410771337288907</v>
      </c>
    </row>
    <row r="60" spans="1:10">
      <c r="A60" s="11">
        <v>57</v>
      </c>
      <c r="B60" s="7" t="s">
        <v>51</v>
      </c>
      <c r="C60" s="8">
        <v>1052</v>
      </c>
      <c r="D60" s="8">
        <v>1613</v>
      </c>
      <c r="E60" s="17">
        <f t="shared" si="8"/>
        <v>0.65220086794792309</v>
      </c>
      <c r="F60" s="18">
        <f t="shared" si="9"/>
        <v>-561</v>
      </c>
      <c r="G60" s="8">
        <v>1107</v>
      </c>
      <c r="H60" s="8">
        <v>1787</v>
      </c>
      <c r="I60" s="17">
        <f t="shared" si="10"/>
        <v>-4.9683830171635024E-2</v>
      </c>
      <c r="J60" s="17">
        <f t="shared" si="11"/>
        <v>-9.736989367655291E-2</v>
      </c>
    </row>
    <row r="61" spans="1:10">
      <c r="A61" s="11">
        <v>58</v>
      </c>
      <c r="B61" s="7" t="s">
        <v>52</v>
      </c>
      <c r="C61" s="8">
        <v>883</v>
      </c>
      <c r="D61" s="8">
        <v>1385</v>
      </c>
      <c r="E61" s="17">
        <f t="shared" si="8"/>
        <v>0.63754512635379057</v>
      </c>
      <c r="F61" s="18">
        <f t="shared" si="9"/>
        <v>-502</v>
      </c>
      <c r="G61" s="8">
        <v>955</v>
      </c>
      <c r="H61" s="8">
        <v>1663</v>
      </c>
      <c r="I61" s="17">
        <f t="shared" si="10"/>
        <v>-7.5392670157068076E-2</v>
      </c>
      <c r="J61" s="17">
        <f t="shared" si="11"/>
        <v>-0.16716776909200237</v>
      </c>
    </row>
    <row r="62" spans="1:10">
      <c r="A62" s="11">
        <v>59</v>
      </c>
      <c r="B62" s="7" t="s">
        <v>53</v>
      </c>
      <c r="C62" s="8">
        <v>2097</v>
      </c>
      <c r="D62" s="8">
        <v>3736</v>
      </c>
      <c r="E62" s="17">
        <f t="shared" si="8"/>
        <v>0.5612955032119914</v>
      </c>
      <c r="F62" s="20">
        <f t="shared" si="9"/>
        <v>-1639</v>
      </c>
      <c r="G62" s="8">
        <v>2110</v>
      </c>
      <c r="H62" s="8">
        <v>6519</v>
      </c>
      <c r="I62" s="17">
        <f t="shared" si="10"/>
        <v>-6.1611374407583019E-3</v>
      </c>
      <c r="J62" s="17">
        <f t="shared" si="11"/>
        <v>-0.42690596717287932</v>
      </c>
    </row>
    <row r="63" spans="1:10">
      <c r="A63" s="11">
        <v>60</v>
      </c>
      <c r="B63" s="7" t="s">
        <v>54</v>
      </c>
      <c r="C63" s="9">
        <v>4630</v>
      </c>
      <c r="D63" s="9">
        <v>10160</v>
      </c>
      <c r="E63" s="19">
        <f t="shared" si="8"/>
        <v>0.45570866141732286</v>
      </c>
      <c r="F63" s="20">
        <f t="shared" si="9"/>
        <v>-5530</v>
      </c>
      <c r="G63" s="8">
        <v>5908</v>
      </c>
      <c r="H63" s="8">
        <v>10666</v>
      </c>
      <c r="I63" s="19">
        <f t="shared" si="10"/>
        <v>-0.21631685849695326</v>
      </c>
      <c r="J63" s="17">
        <f t="shared" si="11"/>
        <v>-4.7440465029064294E-2</v>
      </c>
    </row>
    <row r="64" spans="1:10">
      <c r="A64" s="11">
        <v>61</v>
      </c>
      <c r="B64" s="7" t="s">
        <v>55</v>
      </c>
      <c r="C64" s="8">
        <v>1365</v>
      </c>
      <c r="D64" s="8">
        <v>2095</v>
      </c>
      <c r="E64" s="17">
        <f t="shared" si="8"/>
        <v>0.65155131264916466</v>
      </c>
      <c r="F64" s="18">
        <f t="shared" si="9"/>
        <v>-730</v>
      </c>
      <c r="G64" s="8">
        <v>1457</v>
      </c>
      <c r="H64" s="8">
        <v>2625</v>
      </c>
      <c r="I64" s="17">
        <f t="shared" si="10"/>
        <v>-6.3143445435827061E-2</v>
      </c>
      <c r="J64" s="17">
        <f t="shared" si="11"/>
        <v>-0.20190476190476192</v>
      </c>
    </row>
    <row r="65" spans="1:10">
      <c r="A65" s="11">
        <v>62</v>
      </c>
      <c r="B65" s="7" t="s">
        <v>56</v>
      </c>
      <c r="C65" s="8">
        <v>1592</v>
      </c>
      <c r="D65" s="8">
        <v>1385</v>
      </c>
      <c r="E65" s="17">
        <f t="shared" si="8"/>
        <v>1.1494584837545125</v>
      </c>
      <c r="F65" s="22">
        <f t="shared" si="9"/>
        <v>207</v>
      </c>
      <c r="G65" s="8">
        <v>1255</v>
      </c>
      <c r="H65" s="8">
        <v>1937</v>
      </c>
      <c r="I65" s="21">
        <f t="shared" si="10"/>
        <v>0.26852589641434266</v>
      </c>
      <c r="J65" s="17">
        <f t="shared" si="11"/>
        <v>-0.28497676819824469</v>
      </c>
    </row>
    <row r="66" spans="1:10" s="2" customFormat="1">
      <c r="A66" s="23">
        <v>63</v>
      </c>
      <c r="B66" s="4" t="s">
        <v>57</v>
      </c>
      <c r="C66" s="6">
        <v>16680</v>
      </c>
      <c r="D66" s="6">
        <v>17217</v>
      </c>
      <c r="E66" s="24">
        <f t="shared" si="8"/>
        <v>0.96880989719463317</v>
      </c>
      <c r="F66" s="25">
        <f t="shared" si="9"/>
        <v>-537</v>
      </c>
      <c r="G66" s="6">
        <v>15201</v>
      </c>
      <c r="H66" s="6">
        <v>23335</v>
      </c>
      <c r="I66" s="24">
        <f t="shared" si="10"/>
        <v>9.7296230511150661E-2</v>
      </c>
      <c r="J66" s="24">
        <f t="shared" si="11"/>
        <v>-0.26218127276623093</v>
      </c>
    </row>
    <row r="67" spans="1:10">
      <c r="A67" s="11">
        <v>64</v>
      </c>
      <c r="B67" s="7" t="s">
        <v>58</v>
      </c>
      <c r="C67" s="8">
        <v>508</v>
      </c>
      <c r="D67" s="8">
        <v>553</v>
      </c>
      <c r="E67" s="17">
        <f t="shared" si="8"/>
        <v>0.91862567811934903</v>
      </c>
      <c r="F67" s="18">
        <f t="shared" si="9"/>
        <v>-45</v>
      </c>
      <c r="G67" s="8">
        <v>426</v>
      </c>
      <c r="H67" s="8">
        <v>754</v>
      </c>
      <c r="I67" s="21">
        <f t="shared" si="10"/>
        <v>0.19248826291079801</v>
      </c>
      <c r="J67" s="17">
        <f t="shared" si="11"/>
        <v>-0.26657824933687002</v>
      </c>
    </row>
    <row r="68" spans="1:10">
      <c r="A68" s="11">
        <v>65</v>
      </c>
      <c r="B68" s="7" t="s">
        <v>59</v>
      </c>
      <c r="C68" s="9">
        <v>8017</v>
      </c>
      <c r="D68" s="9">
        <v>7427</v>
      </c>
      <c r="E68" s="17">
        <f t="shared" ref="E68:E99" si="12">C68/D68</f>
        <v>1.079439881513397</v>
      </c>
      <c r="F68" s="22">
        <f t="shared" ref="F68:F95" si="13">C68-D68</f>
        <v>590</v>
      </c>
      <c r="G68" s="8">
        <v>7234</v>
      </c>
      <c r="H68" s="8">
        <v>9819</v>
      </c>
      <c r="I68" s="17">
        <f t="shared" ref="I68:I95" si="14">C68/G68-1</f>
        <v>0.10823887199336468</v>
      </c>
      <c r="J68" s="17">
        <f t="shared" ref="J68:J95" si="15">D68/H68-1</f>
        <v>-0.2436093288522253</v>
      </c>
    </row>
    <row r="69" spans="1:10">
      <c r="A69" s="11">
        <v>66</v>
      </c>
      <c r="B69" s="7" t="s">
        <v>60</v>
      </c>
      <c r="C69" s="8">
        <v>1979</v>
      </c>
      <c r="D69" s="8">
        <v>2469</v>
      </c>
      <c r="E69" s="17">
        <f t="shared" si="12"/>
        <v>0.80153908464965573</v>
      </c>
      <c r="F69" s="18">
        <f t="shared" si="13"/>
        <v>-490</v>
      </c>
      <c r="G69" s="8">
        <v>1950</v>
      </c>
      <c r="H69" s="8">
        <v>3126</v>
      </c>
      <c r="I69" s="17">
        <f t="shared" si="14"/>
        <v>1.4871794871794908E-2</v>
      </c>
      <c r="J69" s="17">
        <f t="shared" si="15"/>
        <v>-0.21017274472168901</v>
      </c>
    </row>
    <row r="70" spans="1:10">
      <c r="A70" s="11">
        <v>67</v>
      </c>
      <c r="B70" s="7" t="s">
        <v>61</v>
      </c>
      <c r="C70" s="9">
        <v>4966</v>
      </c>
      <c r="D70" s="8">
        <v>4654</v>
      </c>
      <c r="E70" s="17">
        <f t="shared" si="12"/>
        <v>1.0670391061452513</v>
      </c>
      <c r="F70" s="22">
        <f t="shared" si="13"/>
        <v>312</v>
      </c>
      <c r="G70" s="8">
        <v>4371</v>
      </c>
      <c r="H70" s="8">
        <v>6650</v>
      </c>
      <c r="I70" s="21">
        <f t="shared" si="14"/>
        <v>0.13612445664607642</v>
      </c>
      <c r="J70" s="17">
        <f t="shared" si="15"/>
        <v>-0.30015037593984961</v>
      </c>
    </row>
    <row r="71" spans="1:10" ht="26.4">
      <c r="A71" s="11">
        <v>68</v>
      </c>
      <c r="B71" s="7" t="s">
        <v>88</v>
      </c>
      <c r="C71" s="8">
        <v>930</v>
      </c>
      <c r="D71" s="8">
        <v>1756</v>
      </c>
      <c r="E71" s="17">
        <f t="shared" si="12"/>
        <v>0.52961275626423687</v>
      </c>
      <c r="F71" s="18">
        <f t="shared" si="13"/>
        <v>-826</v>
      </c>
      <c r="G71" s="8">
        <v>971</v>
      </c>
      <c r="H71" s="8">
        <v>2345</v>
      </c>
      <c r="I71" s="17">
        <f t="shared" si="14"/>
        <v>-4.222451081359424E-2</v>
      </c>
      <c r="J71" s="17">
        <f t="shared" si="15"/>
        <v>-0.25117270788912582</v>
      </c>
    </row>
    <row r="72" spans="1:10">
      <c r="A72" s="11">
        <v>69</v>
      </c>
      <c r="B72" s="7" t="s">
        <v>62</v>
      </c>
      <c r="C72" s="10">
        <v>280</v>
      </c>
      <c r="D72" s="8">
        <v>358</v>
      </c>
      <c r="E72" s="17">
        <f t="shared" si="12"/>
        <v>0.78212290502793291</v>
      </c>
      <c r="F72" s="18">
        <f t="shared" si="13"/>
        <v>-78</v>
      </c>
      <c r="G72" s="8">
        <v>249</v>
      </c>
      <c r="H72" s="8">
        <v>641</v>
      </c>
      <c r="I72" s="17">
        <f t="shared" si="14"/>
        <v>0.12449799196787148</v>
      </c>
      <c r="J72" s="17">
        <f t="shared" si="15"/>
        <v>-0.44149765990639622</v>
      </c>
    </row>
    <row r="73" spans="1:10" s="2" customFormat="1">
      <c r="A73" s="23">
        <v>70</v>
      </c>
      <c r="B73" s="4" t="s">
        <v>63</v>
      </c>
      <c r="C73" s="6">
        <v>17549</v>
      </c>
      <c r="D73" s="6">
        <v>23655</v>
      </c>
      <c r="E73" s="24">
        <f t="shared" si="12"/>
        <v>0.74187275417459309</v>
      </c>
      <c r="F73" s="25">
        <f t="shared" si="13"/>
        <v>-6106</v>
      </c>
      <c r="G73" s="6">
        <v>19704</v>
      </c>
      <c r="H73" s="6">
        <v>32715</v>
      </c>
      <c r="I73" s="24">
        <f t="shared" si="14"/>
        <v>-0.10936865611043445</v>
      </c>
      <c r="J73" s="24">
        <f t="shared" si="15"/>
        <v>-0.27693718477762497</v>
      </c>
    </row>
    <row r="74" spans="1:10">
      <c r="A74" s="11">
        <v>71</v>
      </c>
      <c r="B74" s="7" t="s">
        <v>64</v>
      </c>
      <c r="C74" s="10">
        <v>172</v>
      </c>
      <c r="D74" s="10">
        <v>251</v>
      </c>
      <c r="E74" s="17">
        <f t="shared" si="12"/>
        <v>0.68525896414342624</v>
      </c>
      <c r="F74" s="18">
        <f t="shared" si="13"/>
        <v>-79</v>
      </c>
      <c r="G74" s="8">
        <v>195</v>
      </c>
      <c r="H74" s="8">
        <v>481</v>
      </c>
      <c r="I74" s="17">
        <f t="shared" si="14"/>
        <v>-0.11794871794871797</v>
      </c>
      <c r="J74" s="19">
        <f t="shared" si="15"/>
        <v>-0.4781704781704782</v>
      </c>
    </row>
    <row r="75" spans="1:10">
      <c r="A75" s="11">
        <v>72</v>
      </c>
      <c r="B75" s="7" t="s">
        <v>65</v>
      </c>
      <c r="C75" s="10">
        <v>205</v>
      </c>
      <c r="D75" s="10">
        <v>100</v>
      </c>
      <c r="E75" s="21">
        <f t="shared" si="12"/>
        <v>2.0499999999999998</v>
      </c>
      <c r="F75" s="18">
        <f t="shared" si="13"/>
        <v>105</v>
      </c>
      <c r="G75" s="8">
        <v>126</v>
      </c>
      <c r="H75" s="8">
        <v>180</v>
      </c>
      <c r="I75" s="21">
        <f t="shared" si="14"/>
        <v>0.62698412698412698</v>
      </c>
      <c r="J75" s="19">
        <f t="shared" si="15"/>
        <v>-0.44444444444444442</v>
      </c>
    </row>
    <row r="76" spans="1:10">
      <c r="A76" s="11">
        <v>73</v>
      </c>
      <c r="B76" s="7" t="s">
        <v>66</v>
      </c>
      <c r="C76" s="10">
        <v>332</v>
      </c>
      <c r="D76" s="10">
        <v>318</v>
      </c>
      <c r="E76" s="17">
        <f t="shared" si="12"/>
        <v>1.0440251572327044</v>
      </c>
      <c r="F76" s="18">
        <f t="shared" si="13"/>
        <v>14</v>
      </c>
      <c r="G76" s="8">
        <v>341</v>
      </c>
      <c r="H76" s="8">
        <v>451</v>
      </c>
      <c r="I76" s="17">
        <f t="shared" si="14"/>
        <v>-2.6392961876832821E-2</v>
      </c>
      <c r="J76" s="17">
        <f t="shared" si="15"/>
        <v>-0.29490022172949004</v>
      </c>
    </row>
    <row r="77" spans="1:10">
      <c r="A77" s="11">
        <v>74</v>
      </c>
      <c r="B77" s="7" t="s">
        <v>67</v>
      </c>
      <c r="C77" s="8">
        <v>1931</v>
      </c>
      <c r="D77" s="8">
        <v>3181</v>
      </c>
      <c r="E77" s="17">
        <f t="shared" si="12"/>
        <v>0.60704181075133601</v>
      </c>
      <c r="F77" s="18">
        <f t="shared" si="13"/>
        <v>-1250</v>
      </c>
      <c r="G77" s="8">
        <v>2860</v>
      </c>
      <c r="H77" s="8">
        <v>5663</v>
      </c>
      <c r="I77" s="19">
        <f t="shared" si="14"/>
        <v>-0.32482517482517481</v>
      </c>
      <c r="J77" s="17">
        <f t="shared" si="15"/>
        <v>-0.43828359526752603</v>
      </c>
    </row>
    <row r="78" spans="1:10">
      <c r="A78" s="11">
        <v>75</v>
      </c>
      <c r="B78" s="7" t="s">
        <v>68</v>
      </c>
      <c r="C78" s="8">
        <v>2871</v>
      </c>
      <c r="D78" s="8">
        <v>3809</v>
      </c>
      <c r="E78" s="17">
        <f t="shared" si="12"/>
        <v>0.75374113940666843</v>
      </c>
      <c r="F78" s="18">
        <f t="shared" si="13"/>
        <v>-938</v>
      </c>
      <c r="G78" s="8">
        <v>2918</v>
      </c>
      <c r="H78" s="8">
        <v>4005</v>
      </c>
      <c r="I78" s="17">
        <f t="shared" si="14"/>
        <v>-1.6106922549691594E-2</v>
      </c>
      <c r="J78" s="17">
        <f t="shared" si="15"/>
        <v>-4.8938826466916385E-2</v>
      </c>
    </row>
    <row r="79" spans="1:10">
      <c r="A79" s="11">
        <v>76</v>
      </c>
      <c r="B79" s="7" t="s">
        <v>69</v>
      </c>
      <c r="C79" s="8">
        <v>2005</v>
      </c>
      <c r="D79" s="8">
        <v>3337</v>
      </c>
      <c r="E79" s="17">
        <f t="shared" si="12"/>
        <v>0.60083907701528316</v>
      </c>
      <c r="F79" s="18">
        <f t="shared" si="13"/>
        <v>-1332</v>
      </c>
      <c r="G79" s="8">
        <v>2478</v>
      </c>
      <c r="H79" s="8">
        <v>3809</v>
      </c>
      <c r="I79" s="17">
        <f t="shared" si="14"/>
        <v>-0.19087974172719935</v>
      </c>
      <c r="J79" s="17">
        <f t="shared" si="15"/>
        <v>-0.12391703859280656</v>
      </c>
    </row>
    <row r="80" spans="1:10">
      <c r="A80" s="11">
        <v>77</v>
      </c>
      <c r="B80" s="7" t="s">
        <v>70</v>
      </c>
      <c r="C80" s="8">
        <v>1497</v>
      </c>
      <c r="D80" s="8">
        <v>2210</v>
      </c>
      <c r="E80" s="17">
        <f t="shared" si="12"/>
        <v>0.67737556561085976</v>
      </c>
      <c r="F80" s="18">
        <f t="shared" si="13"/>
        <v>-713</v>
      </c>
      <c r="G80" s="8">
        <v>1686</v>
      </c>
      <c r="H80" s="8">
        <v>2956</v>
      </c>
      <c r="I80" s="17">
        <f t="shared" si="14"/>
        <v>-0.11209964412811391</v>
      </c>
      <c r="J80" s="17">
        <f t="shared" si="15"/>
        <v>-0.25236806495263875</v>
      </c>
    </row>
    <row r="81" spans="1:10">
      <c r="A81" s="11">
        <v>78</v>
      </c>
      <c r="B81" s="7" t="s">
        <v>71</v>
      </c>
      <c r="C81" s="9">
        <v>4924</v>
      </c>
      <c r="D81" s="9">
        <v>6871</v>
      </c>
      <c r="E81" s="17">
        <f t="shared" si="12"/>
        <v>0.71663513316838889</v>
      </c>
      <c r="F81" s="20">
        <f t="shared" si="13"/>
        <v>-1947</v>
      </c>
      <c r="G81" s="8">
        <v>5022</v>
      </c>
      <c r="H81" s="8">
        <v>8516</v>
      </c>
      <c r="I81" s="17">
        <f t="shared" si="14"/>
        <v>-1.9514137793707698E-2</v>
      </c>
      <c r="J81" s="17">
        <f t="shared" si="15"/>
        <v>-0.19316580554250817</v>
      </c>
    </row>
    <row r="82" spans="1:10">
      <c r="A82" s="11">
        <v>79</v>
      </c>
      <c r="B82" s="7" t="s">
        <v>72</v>
      </c>
      <c r="C82" s="8">
        <v>2745</v>
      </c>
      <c r="D82" s="8">
        <v>1970</v>
      </c>
      <c r="E82" s="21">
        <f t="shared" si="12"/>
        <v>1.3934010152284264</v>
      </c>
      <c r="F82" s="22">
        <f t="shared" si="13"/>
        <v>775</v>
      </c>
      <c r="G82" s="8">
        <v>3056</v>
      </c>
      <c r="H82" s="8">
        <v>4144</v>
      </c>
      <c r="I82" s="17">
        <f t="shared" si="14"/>
        <v>-0.10176701570680624</v>
      </c>
      <c r="J82" s="19">
        <f t="shared" si="15"/>
        <v>-0.52461389961389959</v>
      </c>
    </row>
    <row r="83" spans="1:10">
      <c r="A83" s="11">
        <v>80</v>
      </c>
      <c r="B83" s="7" t="s">
        <v>73</v>
      </c>
      <c r="C83" s="8">
        <v>867</v>
      </c>
      <c r="D83" s="8">
        <v>1608</v>
      </c>
      <c r="E83" s="17">
        <f t="shared" si="12"/>
        <v>0.53917910447761197</v>
      </c>
      <c r="F83" s="18">
        <f t="shared" si="13"/>
        <v>-741</v>
      </c>
      <c r="G83" s="8">
        <v>1022</v>
      </c>
      <c r="H83" s="8">
        <v>2510</v>
      </c>
      <c r="I83" s="17">
        <f t="shared" si="14"/>
        <v>-0.15166340508806264</v>
      </c>
      <c r="J83" s="17">
        <f t="shared" si="15"/>
        <v>-0.35936254980079685</v>
      </c>
    </row>
    <row r="84" spans="1:10" s="2" customFormat="1" ht="26.4">
      <c r="A84" s="23">
        <v>81</v>
      </c>
      <c r="B84" s="4" t="s">
        <v>74</v>
      </c>
      <c r="C84" s="6">
        <v>8643</v>
      </c>
      <c r="D84" s="6">
        <v>10100</v>
      </c>
      <c r="E84" s="24">
        <f t="shared" si="12"/>
        <v>0.85574257425742573</v>
      </c>
      <c r="F84" s="25">
        <f t="shared" si="13"/>
        <v>-1457</v>
      </c>
      <c r="G84" s="6">
        <v>9696</v>
      </c>
      <c r="H84" s="6">
        <v>15803</v>
      </c>
      <c r="I84" s="24">
        <f t="shared" si="14"/>
        <v>-0.10860148514851486</v>
      </c>
      <c r="J84" s="24">
        <f t="shared" si="15"/>
        <v>-0.36088084540909959</v>
      </c>
    </row>
    <row r="85" spans="1:10">
      <c r="A85" s="11">
        <v>82</v>
      </c>
      <c r="B85" s="7" t="s">
        <v>75</v>
      </c>
      <c r="C85" s="8">
        <v>782</v>
      </c>
      <c r="D85" s="8">
        <v>744</v>
      </c>
      <c r="E85" s="17">
        <f t="shared" si="12"/>
        <v>1.0510752688172043</v>
      </c>
      <c r="F85" s="18">
        <f t="shared" si="13"/>
        <v>38</v>
      </c>
      <c r="G85" s="8">
        <v>1571</v>
      </c>
      <c r="H85" s="8">
        <v>1845</v>
      </c>
      <c r="I85" s="19">
        <f t="shared" si="14"/>
        <v>-0.50222788033099941</v>
      </c>
      <c r="J85" s="19">
        <f t="shared" si="15"/>
        <v>-0.59674796747967473</v>
      </c>
    </row>
    <row r="86" spans="1:10">
      <c r="A86" s="11">
        <v>83</v>
      </c>
      <c r="B86" s="7" t="s">
        <v>76</v>
      </c>
      <c r="C86" s="8">
        <v>1003</v>
      </c>
      <c r="D86" s="8">
        <v>918</v>
      </c>
      <c r="E86" s="17">
        <f t="shared" si="12"/>
        <v>1.0925925925925926</v>
      </c>
      <c r="F86" s="18">
        <f t="shared" si="13"/>
        <v>85</v>
      </c>
      <c r="G86" s="8">
        <v>1126</v>
      </c>
      <c r="H86" s="8">
        <v>1277</v>
      </c>
      <c r="I86" s="17">
        <f t="shared" si="14"/>
        <v>-0.10923623445825936</v>
      </c>
      <c r="J86" s="17">
        <f t="shared" si="15"/>
        <v>-0.28112764291307757</v>
      </c>
    </row>
    <row r="87" spans="1:10">
      <c r="A87" s="11">
        <v>84</v>
      </c>
      <c r="B87" s="7" t="s">
        <v>77</v>
      </c>
      <c r="C87" s="8">
        <v>2934</v>
      </c>
      <c r="D87" s="8">
        <v>2641</v>
      </c>
      <c r="E87" s="17">
        <f t="shared" si="12"/>
        <v>1.1109428246876183</v>
      </c>
      <c r="F87" s="22">
        <f t="shared" si="13"/>
        <v>293</v>
      </c>
      <c r="G87" s="8">
        <v>2702</v>
      </c>
      <c r="H87" s="8">
        <v>5626</v>
      </c>
      <c r="I87" s="17">
        <f t="shared" si="14"/>
        <v>8.5862324204293072E-2</v>
      </c>
      <c r="J87" s="19">
        <f t="shared" si="15"/>
        <v>-0.53057234269463205</v>
      </c>
    </row>
    <row r="88" spans="1:10">
      <c r="A88" s="11">
        <v>85</v>
      </c>
      <c r="B88" s="7" t="s">
        <v>78</v>
      </c>
      <c r="C88" s="8">
        <v>1647</v>
      </c>
      <c r="D88" s="8">
        <v>2645</v>
      </c>
      <c r="E88" s="17">
        <f t="shared" si="12"/>
        <v>0.62268431001890356</v>
      </c>
      <c r="F88" s="18">
        <f t="shared" si="13"/>
        <v>-998</v>
      </c>
      <c r="G88" s="8">
        <v>1769</v>
      </c>
      <c r="H88" s="8">
        <v>3124</v>
      </c>
      <c r="I88" s="17">
        <f t="shared" si="14"/>
        <v>-6.8965517241379337E-2</v>
      </c>
      <c r="J88" s="17">
        <f t="shared" si="15"/>
        <v>-0.15332906530089629</v>
      </c>
    </row>
    <row r="89" spans="1:10">
      <c r="A89" s="11">
        <v>86</v>
      </c>
      <c r="B89" s="7" t="s">
        <v>79</v>
      </c>
      <c r="C89" s="8">
        <v>604</v>
      </c>
      <c r="D89" s="8">
        <v>878</v>
      </c>
      <c r="E89" s="17">
        <f t="shared" si="12"/>
        <v>0.6879271070615034</v>
      </c>
      <c r="F89" s="18">
        <f t="shared" si="13"/>
        <v>-274</v>
      </c>
      <c r="G89" s="8">
        <v>749</v>
      </c>
      <c r="H89" s="8">
        <v>1055</v>
      </c>
      <c r="I89" s="17">
        <f t="shared" si="14"/>
        <v>-0.19359145527369825</v>
      </c>
      <c r="J89" s="17">
        <f t="shared" si="15"/>
        <v>-0.16777251184834119</v>
      </c>
    </row>
    <row r="90" spans="1:10">
      <c r="A90" s="11">
        <v>87</v>
      </c>
      <c r="B90" s="7" t="s">
        <v>80</v>
      </c>
      <c r="C90" s="10">
        <v>311</v>
      </c>
      <c r="D90" s="8">
        <v>507</v>
      </c>
      <c r="E90" s="17">
        <f t="shared" si="12"/>
        <v>0.61341222879684421</v>
      </c>
      <c r="F90" s="18">
        <f t="shared" si="13"/>
        <v>-196</v>
      </c>
      <c r="G90" s="8">
        <v>370</v>
      </c>
      <c r="H90" s="8">
        <v>737</v>
      </c>
      <c r="I90" s="17">
        <f t="shared" si="14"/>
        <v>-0.1594594594594595</v>
      </c>
      <c r="J90" s="17">
        <f t="shared" si="15"/>
        <v>-0.31207598371777479</v>
      </c>
    </row>
    <row r="91" spans="1:10">
      <c r="A91" s="11">
        <v>88</v>
      </c>
      <c r="B91" s="7" t="s">
        <v>81</v>
      </c>
      <c r="C91" s="10">
        <v>147</v>
      </c>
      <c r="D91" s="10">
        <v>195</v>
      </c>
      <c r="E91" s="17">
        <f t="shared" si="12"/>
        <v>0.75384615384615383</v>
      </c>
      <c r="F91" s="18">
        <f t="shared" si="13"/>
        <v>-48</v>
      </c>
      <c r="G91" s="8">
        <v>194</v>
      </c>
      <c r="H91" s="8">
        <v>353</v>
      </c>
      <c r="I91" s="19">
        <f t="shared" si="14"/>
        <v>-0.24226804123711343</v>
      </c>
      <c r="J91" s="19">
        <f t="shared" si="15"/>
        <v>-0.44759206798866857</v>
      </c>
    </row>
    <row r="92" spans="1:10">
      <c r="A92" s="11">
        <v>89</v>
      </c>
      <c r="B92" s="7" t="s">
        <v>82</v>
      </c>
      <c r="C92" s="8">
        <v>478</v>
      </c>
      <c r="D92" s="8">
        <v>846</v>
      </c>
      <c r="E92" s="17">
        <f t="shared" si="12"/>
        <v>0.56501182033096931</v>
      </c>
      <c r="F92" s="18">
        <f t="shared" si="13"/>
        <v>-368</v>
      </c>
      <c r="G92" s="8">
        <v>468</v>
      </c>
      <c r="H92" s="8">
        <v>932</v>
      </c>
      <c r="I92" s="17">
        <f t="shared" si="14"/>
        <v>2.1367521367521292E-2</v>
      </c>
      <c r="J92" s="17">
        <f t="shared" si="15"/>
        <v>-9.227467811158796E-2</v>
      </c>
    </row>
    <row r="93" spans="1:10">
      <c r="A93" s="11">
        <v>90</v>
      </c>
      <c r="B93" s="7" t="s">
        <v>83</v>
      </c>
      <c r="C93" s="8">
        <v>604</v>
      </c>
      <c r="D93" s="8">
        <v>596</v>
      </c>
      <c r="E93" s="17">
        <f t="shared" si="12"/>
        <v>1.0134228187919463</v>
      </c>
      <c r="F93" s="18">
        <f t="shared" si="13"/>
        <v>8</v>
      </c>
      <c r="G93" s="8">
        <v>637</v>
      </c>
      <c r="H93" s="8">
        <v>669</v>
      </c>
      <c r="I93" s="17">
        <f t="shared" si="14"/>
        <v>-5.180533751962324E-2</v>
      </c>
      <c r="J93" s="17">
        <f t="shared" si="15"/>
        <v>-0.10911808669656198</v>
      </c>
    </row>
    <row r="94" spans="1:10">
      <c r="A94" s="11">
        <v>91</v>
      </c>
      <c r="B94" s="7" t="s">
        <v>84</v>
      </c>
      <c r="C94" s="10">
        <v>86</v>
      </c>
      <c r="D94" s="10">
        <v>99</v>
      </c>
      <c r="E94" s="17">
        <f t="shared" si="12"/>
        <v>0.86868686868686873</v>
      </c>
      <c r="F94" s="18">
        <f t="shared" si="13"/>
        <v>-13</v>
      </c>
      <c r="G94" s="8">
        <v>78</v>
      </c>
      <c r="H94" s="8">
        <v>137</v>
      </c>
      <c r="I94" s="17">
        <f t="shared" si="14"/>
        <v>0.10256410256410264</v>
      </c>
      <c r="J94" s="17">
        <f t="shared" si="15"/>
        <v>-0.27737226277372262</v>
      </c>
    </row>
    <row r="95" spans="1:10">
      <c r="A95" s="11">
        <v>92</v>
      </c>
      <c r="B95" s="7" t="s">
        <v>85</v>
      </c>
      <c r="C95" s="10">
        <v>47</v>
      </c>
      <c r="D95" s="10">
        <v>31</v>
      </c>
      <c r="E95" s="21">
        <f t="shared" si="12"/>
        <v>1.5161290322580645</v>
      </c>
      <c r="F95" s="18">
        <f t="shared" si="13"/>
        <v>16</v>
      </c>
      <c r="G95" s="8">
        <v>32</v>
      </c>
      <c r="H95" s="8">
        <v>48</v>
      </c>
      <c r="I95" s="21">
        <f t="shared" si="14"/>
        <v>0.46875</v>
      </c>
      <c r="J95" s="17">
        <f t="shared" si="15"/>
        <v>-0.35416666666666663</v>
      </c>
    </row>
  </sheetData>
  <autoFilter ref="A3:J3">
    <filterColumn colId="4"/>
    <filterColumn colId="5"/>
    <sortState ref="A4:J95">
      <sortCondition ref="A3"/>
    </sortState>
  </autoFilter>
  <mergeCells count="3">
    <mergeCell ref="G1:H1"/>
    <mergeCell ref="A1:B2"/>
    <mergeCell ref="C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 РФ</vt:lpstr>
      <vt:lpstr>'Регионы РФ'!_ФильтрБазыДанных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2023-01-17T10:04:50Z</dcterms:modified>
</cp:coreProperties>
</file>