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18192" windowHeight="11316"/>
  </bookViews>
  <sheets>
    <sheet name="Регионы РФ" sheetId="1" r:id="rId1"/>
  </sheets>
  <definedNames>
    <definedName name="_xlnm._FilterDatabase" localSheetId="0" hidden="1">'Регионы РФ'!$A$1:$K$95</definedName>
    <definedName name="_xlnm.Print_Titles" localSheetId="0">'Регионы РФ'!$B:$B,'Регионы РФ'!$1:$1</definedName>
    <definedName name="_xlnm.Print_Area" localSheetId="0">'Регионы РФ'!$B$1:$D$95</definedName>
  </definedNames>
  <calcPr calcId="125725"/>
</workbook>
</file>

<file path=xl/calcChain.xml><?xml version="1.0" encoding="utf-8"?>
<calcChain xmlns="http://schemas.openxmlformats.org/spreadsheetml/2006/main">
  <c r="H2" i="1"/>
  <c r="E3" l="1"/>
  <c r="E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I95"/>
  <c r="H95"/>
  <c r="I94"/>
  <c r="H94"/>
  <c r="I93"/>
  <c r="H93"/>
  <c r="I92"/>
  <c r="H92"/>
  <c r="I73"/>
  <c r="H73"/>
  <c r="I91"/>
  <c r="H91"/>
  <c r="I90"/>
  <c r="H90"/>
  <c r="I89"/>
  <c r="H89"/>
  <c r="I88"/>
  <c r="H88"/>
  <c r="I87"/>
  <c r="H87"/>
  <c r="I86"/>
  <c r="H86"/>
  <c r="I85"/>
  <c r="H85"/>
  <c r="I83"/>
  <c r="H83"/>
  <c r="I82"/>
  <c r="H82"/>
  <c r="I81"/>
  <c r="H81"/>
  <c r="I80"/>
  <c r="H80"/>
  <c r="I79"/>
  <c r="K79" s="1"/>
  <c r="H79"/>
  <c r="I78"/>
  <c r="H78"/>
  <c r="I77"/>
  <c r="K77" s="1"/>
  <c r="H77"/>
  <c r="I76"/>
  <c r="H76"/>
  <c r="I75"/>
  <c r="K75" s="1"/>
  <c r="H75"/>
  <c r="I66"/>
  <c r="H66"/>
  <c r="I74"/>
  <c r="H74"/>
  <c r="I72"/>
  <c r="H72"/>
  <c r="I71"/>
  <c r="H71"/>
  <c r="I70"/>
  <c r="H70"/>
  <c r="I69"/>
  <c r="H69"/>
  <c r="I68"/>
  <c r="H68"/>
  <c r="I67"/>
  <c r="H67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22"/>
  <c r="H22"/>
  <c r="I52"/>
  <c r="H52"/>
  <c r="I50"/>
  <c r="H50"/>
  <c r="I49"/>
  <c r="H49"/>
  <c r="I48"/>
  <c r="H48"/>
  <c r="I47"/>
  <c r="H47"/>
  <c r="I46"/>
  <c r="H46"/>
  <c r="I45"/>
  <c r="H45"/>
  <c r="I44"/>
  <c r="H44"/>
  <c r="I34"/>
  <c r="H34"/>
  <c r="I42"/>
  <c r="H42"/>
  <c r="I41"/>
  <c r="H41"/>
  <c r="I40"/>
  <c r="H40"/>
  <c r="I39"/>
  <c r="H39"/>
  <c r="I38"/>
  <c r="H38"/>
  <c r="I51"/>
  <c r="H51"/>
  <c r="I37"/>
  <c r="H37"/>
  <c r="I3"/>
  <c r="H3"/>
  <c r="I36"/>
  <c r="H36"/>
  <c r="I35"/>
  <c r="H35"/>
  <c r="I33"/>
  <c r="K33" s="1"/>
  <c r="H33"/>
  <c r="I32"/>
  <c r="H32"/>
  <c r="I31"/>
  <c r="K31" s="1"/>
  <c r="H31"/>
  <c r="I30"/>
  <c r="H30"/>
  <c r="I29"/>
  <c r="H29"/>
  <c r="I28"/>
  <c r="H28"/>
  <c r="I27"/>
  <c r="K27" s="1"/>
  <c r="H27"/>
  <c r="I26"/>
  <c r="H26"/>
  <c r="I25"/>
  <c r="K25" s="1"/>
  <c r="H25"/>
  <c r="I24"/>
  <c r="H24"/>
  <c r="I23"/>
  <c r="K23" s="1"/>
  <c r="H23"/>
  <c r="I21"/>
  <c r="H21"/>
  <c r="I20"/>
  <c r="K20" s="1"/>
  <c r="H20"/>
  <c r="I19"/>
  <c r="H19"/>
  <c r="I18"/>
  <c r="K18" s="1"/>
  <c r="H18"/>
  <c r="I17"/>
  <c r="H17"/>
  <c r="I16"/>
  <c r="K16" s="1"/>
  <c r="H16"/>
  <c r="I15"/>
  <c r="H15"/>
  <c r="I14"/>
  <c r="K14" s="1"/>
  <c r="H14"/>
  <c r="I13"/>
  <c r="H13"/>
  <c r="I12"/>
  <c r="K12" s="1"/>
  <c r="H12"/>
  <c r="I11"/>
  <c r="H11"/>
  <c r="I43"/>
  <c r="K43" s="1"/>
  <c r="H43"/>
  <c r="I10"/>
  <c r="H10"/>
  <c r="I9"/>
  <c r="H9"/>
  <c r="I8"/>
  <c r="H8"/>
  <c r="I7"/>
  <c r="H7"/>
  <c r="I6"/>
  <c r="H6"/>
  <c r="I5"/>
  <c r="H5"/>
  <c r="I4"/>
  <c r="H4"/>
  <c r="I84"/>
  <c r="H84"/>
  <c r="I2"/>
  <c r="K29" l="1"/>
  <c r="J29"/>
  <c r="J49"/>
  <c r="K81"/>
  <c r="K83"/>
  <c r="K86"/>
  <c r="K88"/>
  <c r="K90"/>
  <c r="K2"/>
  <c r="J2"/>
  <c r="K11"/>
  <c r="K13"/>
  <c r="K15"/>
  <c r="K17"/>
  <c r="K19"/>
  <c r="K21"/>
  <c r="K24"/>
  <c r="K26"/>
  <c r="K28"/>
  <c r="K30"/>
  <c r="K32"/>
  <c r="K35"/>
  <c r="K51"/>
  <c r="K39"/>
  <c r="J34"/>
  <c r="J47"/>
  <c r="K66"/>
  <c r="K76"/>
  <c r="K78"/>
  <c r="K80"/>
  <c r="K82"/>
  <c r="K85"/>
  <c r="K87"/>
  <c r="K89"/>
  <c r="K84"/>
  <c r="K5"/>
  <c r="K7"/>
  <c r="K9"/>
  <c r="K22"/>
  <c r="K55"/>
  <c r="K59"/>
  <c r="K61"/>
  <c r="K63"/>
  <c r="K65"/>
  <c r="K68"/>
  <c r="K70"/>
  <c r="K72"/>
  <c r="K95"/>
  <c r="K57"/>
  <c r="K38"/>
  <c r="K40"/>
  <c r="J52"/>
  <c r="K53"/>
  <c r="K91"/>
  <c r="K73"/>
  <c r="K36"/>
  <c r="J4"/>
  <c r="J6"/>
  <c r="J8"/>
  <c r="J10"/>
  <c r="J37"/>
  <c r="J45"/>
  <c r="K93"/>
  <c r="K3"/>
  <c r="J84"/>
  <c r="K4"/>
  <c r="J5"/>
  <c r="K6"/>
  <c r="J7"/>
  <c r="K8"/>
  <c r="J9"/>
  <c r="K10"/>
  <c r="J43"/>
  <c r="J11"/>
  <c r="J12"/>
  <c r="J13"/>
  <c r="J14"/>
  <c r="J15"/>
  <c r="J16"/>
  <c r="J17"/>
  <c r="J18"/>
  <c r="J19"/>
  <c r="J20"/>
  <c r="J21"/>
  <c r="J23"/>
  <c r="J24"/>
  <c r="J25"/>
  <c r="J26"/>
  <c r="J27"/>
  <c r="J28"/>
  <c r="J30"/>
  <c r="J31"/>
  <c r="J32"/>
  <c r="J33"/>
  <c r="J35"/>
  <c r="J36"/>
  <c r="J3"/>
  <c r="K37"/>
  <c r="J51"/>
  <c r="J56"/>
  <c r="K56"/>
  <c r="J60"/>
  <c r="K60"/>
  <c r="J64"/>
  <c r="K64"/>
  <c r="J69"/>
  <c r="K69"/>
  <c r="J74"/>
  <c r="K74"/>
  <c r="J94"/>
  <c r="K94"/>
  <c r="J54"/>
  <c r="K54"/>
  <c r="J58"/>
  <c r="K58"/>
  <c r="J62"/>
  <c r="K62"/>
  <c r="J67"/>
  <c r="K67"/>
  <c r="J71"/>
  <c r="K71"/>
  <c r="J92"/>
  <c r="K92"/>
  <c r="J38"/>
  <c r="J39"/>
  <c r="J40"/>
  <c r="J41"/>
  <c r="J42"/>
  <c r="J44"/>
  <c r="J46"/>
  <c r="J48"/>
  <c r="J50"/>
  <c r="J53"/>
  <c r="J55"/>
  <c r="J57"/>
  <c r="J59"/>
  <c r="J61"/>
  <c r="J63"/>
  <c r="J65"/>
  <c r="J68"/>
  <c r="J70"/>
  <c r="J72"/>
  <c r="J66"/>
  <c r="J75"/>
  <c r="J76"/>
  <c r="J77"/>
  <c r="J78"/>
  <c r="J79"/>
  <c r="J80"/>
  <c r="J81"/>
  <c r="J82"/>
  <c r="J83"/>
  <c r="J85"/>
  <c r="J86"/>
  <c r="J87"/>
  <c r="J88"/>
  <c r="J89"/>
  <c r="J90"/>
  <c r="J91"/>
  <c r="J73"/>
  <c r="J93"/>
  <c r="J95"/>
  <c r="K41"/>
  <c r="K42"/>
  <c r="K34"/>
  <c r="K44"/>
  <c r="K45"/>
  <c r="K46"/>
  <c r="K47"/>
  <c r="K48"/>
  <c r="K49"/>
  <c r="K50"/>
  <c r="K52"/>
  <c r="J22"/>
</calcChain>
</file>

<file path=xl/sharedStrings.xml><?xml version="1.0" encoding="utf-8"?>
<sst xmlns="http://schemas.openxmlformats.org/spreadsheetml/2006/main" count="105" uniqueCount="105">
  <si>
    <t xml:space="preserve">Численность населения от 15 лет  и старше, 2017 г. </t>
  </si>
  <si>
    <t>Численность населения от 15 лет  и старше, 2021 г.</t>
  </si>
  <si>
    <t>Изменение, %</t>
  </si>
  <si>
    <t>Пользовались интернетом каждый день в 2017 году, чел.</t>
  </si>
  <si>
    <t>Пользовались интернетом каждый день в 2021 году, чел.</t>
  </si>
  <si>
    <t>Российская Федерация</t>
  </si>
  <si>
    <t>Дальневосточный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</si>
  <si>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</si>
  <si>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</si>
  <si>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</si>
  <si>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</si>
  <si>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</si>
  <si>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</si>
  <si>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</si>
  <si>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Северо-Кавказский федеральный округ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</si>
  <si>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</si>
  <si>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</si>
  <si>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</si>
  <si>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</si>
  <si>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</si>
  <si>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</si>
  <si>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</si>
  <si>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</si>
  <si>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</si>
  <si>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</si>
  <si>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</si>
  <si>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</si>
  <si>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</si>
  <si>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Ненецкий авт.округ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</si>
  <si>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</si>
  <si>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</si>
  <si>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</si>
  <si>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</si>
  <si>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</si>
  <si>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</si>
  <si>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</si>
  <si>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</si>
  <si>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 (Адыгея)</t>
  </si>
  <si>
    <t>Республика Калмыкия</t>
  </si>
  <si>
    <t>Центральный федеральный округ</t>
  </si>
  <si>
    <t>Республика Крым</t>
  </si>
  <si>
    <t>Приволжский федеральный округ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</si>
  <si>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</si>
  <si>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</si>
  <si>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</si>
  <si>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</si>
  <si>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</si>
  <si>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Южный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</si>
  <si>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</si>
  <si>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</si>
  <si>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</si>
  <si>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</si>
  <si>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</si>
  <si>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 xml:space="preserve">Чеченская Республика </t>
  </si>
  <si>
    <t>Ставропольский край</t>
  </si>
  <si>
    <t>Республика Башкортостан</t>
  </si>
  <si>
    <t xml:space="preserve">Северо-Западный федеральный округ 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</si>
  <si>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</si>
  <si>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</si>
  <si>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</si>
  <si>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</si>
  <si>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</si>
  <si>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</si>
  <si>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</si>
  <si>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</si>
  <si>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</si>
  <si>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</si>
  <si>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</si>
  <si>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</si>
  <si>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</si>
  <si>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</si>
  <si>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</si>
  <si>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Ханты-Мансийский авт.округ</t>
  </si>
  <si>
    <t>Ямало-Ненецкий авт.округ</t>
  </si>
  <si>
    <t>Тюменская область без авт. округов</t>
  </si>
  <si>
    <t>Челябинская область</t>
  </si>
  <si>
    <t>Республика Алтай</t>
  </si>
  <si>
    <t>Уральский федеральный округ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</si>
  <si>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</si>
  <si>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</si>
  <si>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</si>
  <si>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</si>
  <si>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</si>
  <si>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</si>
  <si>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</si>
  <si>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</si>
  <si>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</si>
  <si>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</si>
  <si>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</si>
  <si>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</si>
  <si>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</si>
  <si>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</si>
  <si>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</si>
  <si>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</si>
  <si>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Сибирский федеральный округ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</si>
  <si>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</si>
  <si>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</si>
  <si>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</si>
  <si>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</si>
  <si>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Регион</t>
  </si>
  <si>
    <t>№</t>
  </si>
  <si>
    <t>Прирост доли, п. п.</t>
  </si>
  <si>
    <t>Доля населения, пользующегося интернетом каждый день в 2017 году, %</t>
  </si>
  <si>
    <t>Доля населения, пользующегося интернетом каждый день в 2021 году, %</t>
  </si>
  <si>
    <t>Изменение,абсолют.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</si>
</sst>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0.0%"/>
    <numFmt numFmtId="165" formatCode="0.0"/>
    <numFmt numFmtId="166" formatCode="_-* #,##0\ _₽_-;\-* #,##0\ _₽_-;_-* &quot;-&quot;??\ _₽_-;_-@_-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0" fontId="3" fillId="0" borderId="0"/>
    <xf numFmtId="0" fontId="1" fillId="0" borderId="0"/>
    <xf numFmtId="167" fontId="3" fillId="0" borderId="0"/>
    <xf numFmtId="168" fontId="3" fillId="0" borderId="0"/>
    <xf numFmtId="169" fontId="3" fillId="0" borderId="0"/>
    <xf numFmtId="170" fontId="3" fillId="0" borderId="0"/>
    <xf numFmtId="0" fontId="3" fillId="0" borderId="0"/>
    <xf numFmtId="0" fontId="5" fillId="0" borderId="0"/>
    <xf numFmtId="9" fontId="3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7" applyFont="1" applyBorder="1" applyAlignment="1">
      <alignment horizontal="left" vertical="center"/>
    </xf>
    <xf numFmtId="165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7" applyNumberFormat="1" applyFont="1" applyBorder="1" applyAlignment="1">
      <alignment horizontal="center" vertical="center"/>
    </xf>
    <xf numFmtId="165" fontId="3" fillId="0" borderId="1" xfId="7" applyNumberFormat="1" applyFont="1" applyBorder="1" applyAlignment="1">
      <alignment horizontal="center" vertical="center"/>
    </xf>
    <xf numFmtId="165" fontId="3" fillId="3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0" fontId="4" fillId="2" borderId="1" xfId="7" applyFont="1" applyFill="1" applyBorder="1" applyAlignment="1">
      <alignment vertical="center" wrapText="1"/>
    </xf>
    <xf numFmtId="165" fontId="4" fillId="0" borderId="1" xfId="5" applyNumberFormat="1" applyFont="1" applyBorder="1" applyAlignment="1">
      <alignment horizontal="center" vertical="center"/>
    </xf>
    <xf numFmtId="1" fontId="3" fillId="0" borderId="1" xfId="7" applyNumberFormat="1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horizontal="center" vertical="center"/>
    </xf>
    <xf numFmtId="1" fontId="4" fillId="2" borderId="1" xfId="7" applyNumberFormat="1" applyFont="1" applyFill="1" applyBorder="1" applyAlignment="1">
      <alignment horizontal="left" vertical="center" wrapText="1"/>
    </xf>
    <xf numFmtId="0" fontId="3" fillId="5" borderId="0" xfId="3" applyFont="1" applyFill="1" applyBorder="1" applyAlignment="1">
      <alignment vertical="center"/>
    </xf>
    <xf numFmtId="0" fontId="4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5" applyFont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5" borderId="1" xfId="3" applyFont="1" applyFill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4" fontId="3" fillId="5" borderId="1" xfId="2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3" fontId="4" fillId="0" borderId="1" xfId="8" applyNumberFormat="1" applyFont="1" applyBorder="1" applyAlignment="1">
      <alignment horizontal="right" vertical="center"/>
    </xf>
    <xf numFmtId="3" fontId="4" fillId="0" borderId="1" xfId="3" applyNumberFormat="1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horizontal="center" vertical="center"/>
    </xf>
    <xf numFmtId="166" fontId="4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165" fontId="4" fillId="0" borderId="1" xfId="7" applyNumberFormat="1" applyFont="1" applyFill="1" applyBorder="1" applyAlignment="1">
      <alignment horizontal="center" vertical="center"/>
    </xf>
    <xf numFmtId="3" fontId="3" fillId="0" borderId="1" xfId="8" applyNumberFormat="1" applyFont="1" applyBorder="1" applyAlignment="1">
      <alignment horizontal="right" vertical="center"/>
    </xf>
    <xf numFmtId="3" fontId="3" fillId="0" borderId="1" xfId="3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vertical="center"/>
    </xf>
    <xf numFmtId="165" fontId="3" fillId="0" borderId="1" xfId="7" applyNumberFormat="1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</cellXfs>
  <cellStyles count="21">
    <cellStyle name="Comma" xfId="9"/>
    <cellStyle name="Comma [0]" xfId="10"/>
    <cellStyle name="Currency" xfId="11"/>
    <cellStyle name="Currency [0]" xfId="12"/>
    <cellStyle name="Normal" xfId="13"/>
    <cellStyle name="Normal 2" xfId="7"/>
    <cellStyle name="Normal 2 2" xfId="14"/>
    <cellStyle name="Normal 3" xfId="5"/>
    <cellStyle name="Percent" xfId="15"/>
    <cellStyle name="Обычный" xfId="0" builtinId="0"/>
    <cellStyle name="Обычный 2" xfId="8"/>
    <cellStyle name="Обычный 2 2" xfId="4"/>
    <cellStyle name="Обычный 3" xfId="3"/>
    <cellStyle name="Обычный 3 2" xfId="6"/>
    <cellStyle name="Обычный 4" xfId="16"/>
    <cellStyle name="Обычный 4 2" xfId="17"/>
    <cellStyle name="Процентный" xfId="2" builtinId="5"/>
    <cellStyle name="Процентный 2" xfId="18"/>
    <cellStyle name="Финансовый" xfId="1" builtinId="3"/>
    <cellStyle name="Финансовый 2" xfId="19"/>
    <cellStyle name="Финансовый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5" zoomScaleNormal="85" workbookViewId="0">
      <pane xSplit="2" ySplit="2" topLeftCell="C3" activePane="bottomRight" state="frozenSplit"/>
      <selection pane="topRight" activeCell="F1" sqref="F1"/>
      <selection pane="bottomLeft" activeCell="A15" sqref="A15"/>
      <selection pane="bottomRight" activeCell="J5" sqref="J5"/>
    </sheetView>
  </sheetViews>
  <sheetFormatPr defaultColWidth="9.109375" defaultRowHeight="12.75" customHeight="1"/>
  <cols>
    <col min="1" max="1" width="9.109375" style="16"/>
    <col min="2" max="2" width="34.88671875" style="16" customWidth="1"/>
    <col min="3" max="3" width="22.109375" style="17" customWidth="1"/>
    <col min="4" max="4" width="23.33203125" style="14" customWidth="1"/>
    <col min="5" max="5" width="19.6640625" style="18" customWidth="1"/>
    <col min="6" max="6" width="19.6640625" style="19" customWidth="1"/>
    <col min="7" max="7" width="19.88671875" style="16" customWidth="1"/>
    <col min="8" max="8" width="18.77734375" style="16" customWidth="1"/>
    <col min="9" max="9" width="19.33203125" style="16" customWidth="1"/>
    <col min="10" max="10" width="18.109375" style="15" customWidth="1"/>
    <col min="11" max="11" width="19.5546875" style="16" customWidth="1"/>
    <col min="12" max="16384" width="9.109375" style="16"/>
  </cols>
  <sheetData>
    <row r="1" spans="1:11" s="12" customFormat="1" ht="90.75" customHeight="1">
      <c r="A1" s="20" t="s">
        <v>100</v>
      </c>
      <c r="B1" s="21" t="s">
        <v>99</v>
      </c>
      <c r="C1" s="22" t="s">
        <v>102</v>
      </c>
      <c r="D1" s="22" t="s">
        <v>103</v>
      </c>
      <c r="E1" s="22" t="s">
        <v>101</v>
      </c>
      <c r="F1" s="23" t="s">
        <v>0</v>
      </c>
      <c r="G1" s="23" t="s">
        <v>1</v>
      </c>
      <c r="H1" s="24" t="s">
        <v>3</v>
      </c>
      <c r="I1" s="24" t="s">
        <v>4</v>
      </c>
      <c r="J1" s="25" t="s">
        <v>2</v>
      </c>
      <c r="K1" s="24" t="s">
        <v>104</v>
      </c>
    </row>
    <row r="2" spans="1:11" s="13" customFormat="1" ht="12.75" customHeight="1">
      <c r="A2" s="26">
        <v>1</v>
      </c>
      <c r="B2" s="1" t="s">
        <v>5</v>
      </c>
      <c r="C2" s="8">
        <v>56.2</v>
      </c>
      <c r="D2" s="2">
        <v>76.7</v>
      </c>
      <c r="E2" s="2">
        <f>D2-C2</f>
        <v>20.5</v>
      </c>
      <c r="F2" s="27">
        <v>121255699</v>
      </c>
      <c r="G2" s="28">
        <v>120283303</v>
      </c>
      <c r="H2" s="29">
        <f>C2*F2*1%</f>
        <v>68145702.838</v>
      </c>
      <c r="I2" s="29">
        <f>D2*G2*1%</f>
        <v>92257293.401000008</v>
      </c>
      <c r="J2" s="30">
        <f>I2/H2-1</f>
        <v>0.35382407927201975</v>
      </c>
      <c r="K2" s="31">
        <f>I2-H2</f>
        <v>24111590.563000008</v>
      </c>
    </row>
    <row r="3" spans="1:11" ht="12.75" customHeight="1">
      <c r="A3" s="32">
        <v>2</v>
      </c>
      <c r="B3" s="7" t="s">
        <v>39</v>
      </c>
      <c r="C3" s="8">
        <v>56.2</v>
      </c>
      <c r="D3" s="3">
        <v>77.5</v>
      </c>
      <c r="E3" s="33">
        <f>D3-C3</f>
        <v>21.299999999999997</v>
      </c>
      <c r="F3" s="34">
        <v>33294510</v>
      </c>
      <c r="G3" s="35">
        <v>33108859</v>
      </c>
      <c r="H3" s="36">
        <f>C3*F3*1%</f>
        <v>18711514.620000001</v>
      </c>
      <c r="I3" s="36">
        <f>D3*G3*1%</f>
        <v>25659365.725000001</v>
      </c>
      <c r="J3" s="37">
        <f>I3/H3-1</f>
        <v>0.37131420123380687</v>
      </c>
      <c r="K3" s="38">
        <f>I3-H3</f>
        <v>6947851.1050000004</v>
      </c>
    </row>
    <row r="4" spans="1:11" ht="12.75" customHeight="1">
      <c r="A4" s="32">
        <v>3</v>
      </c>
      <c r="B4" s="9" t="s">
        <v>7</v>
      </c>
      <c r="C4" s="10">
        <v>52.7</v>
      </c>
      <c r="D4" s="4">
        <v>68.099999999999994</v>
      </c>
      <c r="E4" s="39">
        <f>D4-C4</f>
        <v>15.399999999999991</v>
      </c>
      <c r="F4" s="34">
        <v>1307336</v>
      </c>
      <c r="G4" s="35">
        <v>1295586</v>
      </c>
      <c r="H4" s="36">
        <f>C4*F4*1%</f>
        <v>688966.07200000004</v>
      </c>
      <c r="I4" s="36">
        <f>D4*G4*1%</f>
        <v>882294.06599999999</v>
      </c>
      <c r="J4" s="37">
        <f>I4/H4-1</f>
        <v>0.28060597155210854</v>
      </c>
      <c r="K4" s="38">
        <f>I4-H4</f>
        <v>193327.99399999995</v>
      </c>
    </row>
    <row r="5" spans="1:11" ht="12.75" customHeight="1">
      <c r="A5" s="32">
        <v>4</v>
      </c>
      <c r="B5" s="9" t="s">
        <v>8</v>
      </c>
      <c r="C5" s="10">
        <v>46</v>
      </c>
      <c r="D5" s="4">
        <v>67.7</v>
      </c>
      <c r="E5" s="39">
        <f>D5-C5</f>
        <v>21.700000000000003</v>
      </c>
      <c r="F5" s="34">
        <v>1024602</v>
      </c>
      <c r="G5" s="35">
        <v>993827</v>
      </c>
      <c r="H5" s="36">
        <f>C5*F5*1%</f>
        <v>471316.92</v>
      </c>
      <c r="I5" s="36">
        <f>D5*G5*1%</f>
        <v>672820.87900000007</v>
      </c>
      <c r="J5" s="37">
        <f>I5/H5-1</f>
        <v>0.42753389587626112</v>
      </c>
      <c r="K5" s="38">
        <f>I5-H5</f>
        <v>201503.95900000009</v>
      </c>
    </row>
    <row r="6" spans="1:11" ht="12.75" customHeight="1">
      <c r="A6" s="32">
        <v>5</v>
      </c>
      <c r="B6" s="9" t="s">
        <v>9</v>
      </c>
      <c r="C6" s="10">
        <v>54.8</v>
      </c>
      <c r="D6" s="4">
        <v>73.5</v>
      </c>
      <c r="E6" s="39">
        <f>D6-C6</f>
        <v>18.700000000000003</v>
      </c>
      <c r="F6" s="34">
        <v>1173401</v>
      </c>
      <c r="G6" s="35">
        <v>1132821</v>
      </c>
      <c r="H6" s="36">
        <f>C6*F6*1%</f>
        <v>643023.74800000002</v>
      </c>
      <c r="I6" s="36">
        <f>D6*G6*1%</f>
        <v>832623.43500000006</v>
      </c>
      <c r="J6" s="37">
        <f>I6/H6-1</f>
        <v>0.29485643040356257</v>
      </c>
      <c r="K6" s="38">
        <f>I6-H6</f>
        <v>189599.68700000003</v>
      </c>
    </row>
    <row r="7" spans="1:11" ht="12.75" customHeight="1">
      <c r="A7" s="32">
        <v>6</v>
      </c>
      <c r="B7" s="9" t="s">
        <v>10</v>
      </c>
      <c r="C7" s="10">
        <v>53.2</v>
      </c>
      <c r="D7" s="4">
        <v>70</v>
      </c>
      <c r="E7" s="39">
        <f>D7-C7</f>
        <v>16.799999999999997</v>
      </c>
      <c r="F7" s="34">
        <v>1994001</v>
      </c>
      <c r="G7" s="35">
        <v>1957476</v>
      </c>
      <c r="H7" s="36">
        <f>C7*F7*1%</f>
        <v>1060808.5320000001</v>
      </c>
      <c r="I7" s="36">
        <f>D7*G7*1%</f>
        <v>1370233.2</v>
      </c>
      <c r="J7" s="37">
        <f>I7/H7-1</f>
        <v>0.29168757477527518</v>
      </c>
      <c r="K7" s="38">
        <f>I7-H7</f>
        <v>309424.66799999983</v>
      </c>
    </row>
    <row r="8" spans="1:11" ht="12.75" customHeight="1">
      <c r="A8" s="32">
        <v>7</v>
      </c>
      <c r="B8" s="9" t="s">
        <v>11</v>
      </c>
      <c r="C8" s="10">
        <v>49.8</v>
      </c>
      <c r="D8" s="4">
        <v>68.5</v>
      </c>
      <c r="E8" s="39">
        <f>D8-C8</f>
        <v>18.700000000000003</v>
      </c>
      <c r="F8" s="34">
        <v>864860</v>
      </c>
      <c r="G8" s="35">
        <v>833980</v>
      </c>
      <c r="H8" s="36">
        <f>C8*F8*1%</f>
        <v>430700.28</v>
      </c>
      <c r="I8" s="36">
        <f>D8*G8*1%</f>
        <v>571276.30000000005</v>
      </c>
      <c r="J8" s="37">
        <f>I8/H8-1</f>
        <v>0.3263894325771044</v>
      </c>
      <c r="K8" s="38">
        <f>I8-H8</f>
        <v>140576.02000000002</v>
      </c>
    </row>
    <row r="9" spans="1:11" ht="12.75" customHeight="1">
      <c r="A9" s="32">
        <v>8</v>
      </c>
      <c r="B9" s="9" t="s">
        <v>12</v>
      </c>
      <c r="C9" s="10">
        <v>49.7</v>
      </c>
      <c r="D9" s="6">
        <v>65</v>
      </c>
      <c r="E9" s="39">
        <f>D9-C9</f>
        <v>15.299999999999997</v>
      </c>
      <c r="F9" s="34">
        <v>856371</v>
      </c>
      <c r="G9" s="35">
        <v>840220</v>
      </c>
      <c r="H9" s="36">
        <f>C9*F9*1%</f>
        <v>425616.38700000005</v>
      </c>
      <c r="I9" s="36">
        <f>D9*G9*1%</f>
        <v>546143</v>
      </c>
      <c r="J9" s="37">
        <f>I9/H9-1</f>
        <v>0.28318132638064974</v>
      </c>
      <c r="K9" s="38">
        <f>I9-H9</f>
        <v>120526.61299999995</v>
      </c>
    </row>
    <row r="10" spans="1:11" ht="12.75" customHeight="1">
      <c r="A10" s="32">
        <v>9</v>
      </c>
      <c r="B10" s="9" t="s">
        <v>13</v>
      </c>
      <c r="C10" s="10">
        <v>56.3</v>
      </c>
      <c r="D10" s="4">
        <v>70.8</v>
      </c>
      <c r="E10" s="39">
        <f>D10-C10</f>
        <v>14.5</v>
      </c>
      <c r="F10" s="34">
        <v>536361</v>
      </c>
      <c r="G10" s="35">
        <v>519315</v>
      </c>
      <c r="H10" s="36">
        <f>C10*F10*1%</f>
        <v>301971.24299999996</v>
      </c>
      <c r="I10" s="36">
        <f>D10*G10*1%</f>
        <v>367675.02</v>
      </c>
      <c r="J10" s="40">
        <f>I10/H10-1</f>
        <v>0.2175828941433342</v>
      </c>
      <c r="K10" s="38">
        <f>I10-H10</f>
        <v>65703.77700000006</v>
      </c>
    </row>
    <row r="11" spans="1:11" ht="12.75" customHeight="1">
      <c r="A11" s="32">
        <v>10</v>
      </c>
      <c r="B11" s="9" t="s">
        <v>15</v>
      </c>
      <c r="C11" s="10">
        <v>49.8</v>
      </c>
      <c r="D11" s="4">
        <v>72.8</v>
      </c>
      <c r="E11" s="39">
        <f>D11-C11</f>
        <v>23</v>
      </c>
      <c r="F11" s="34">
        <v>946456</v>
      </c>
      <c r="G11" s="35">
        <v>920923</v>
      </c>
      <c r="H11" s="36">
        <f>C11*F11*1%</f>
        <v>471335.08799999999</v>
      </c>
      <c r="I11" s="36">
        <f>D11*G11*1%</f>
        <v>670431.94400000002</v>
      </c>
      <c r="J11" s="37">
        <f>I11/H11-1</f>
        <v>0.42241042746217117</v>
      </c>
      <c r="K11" s="38">
        <f>I11-H11</f>
        <v>199096.85600000003</v>
      </c>
    </row>
    <row r="12" spans="1:11" ht="12.75" customHeight="1">
      <c r="A12" s="32">
        <v>11</v>
      </c>
      <c r="B12" s="9" t="s">
        <v>16</v>
      </c>
      <c r="C12" s="10">
        <v>49.1</v>
      </c>
      <c r="D12" s="6">
        <v>61.6</v>
      </c>
      <c r="E12" s="39">
        <f>D12-C12</f>
        <v>12.5</v>
      </c>
      <c r="F12" s="34">
        <v>971454</v>
      </c>
      <c r="G12" s="35">
        <v>946212</v>
      </c>
      <c r="H12" s="36">
        <f>C12*F12*1%</f>
        <v>476983.91399999999</v>
      </c>
      <c r="I12" s="36">
        <f>D12*G12*1%</f>
        <v>582866.59200000006</v>
      </c>
      <c r="J12" s="37">
        <f>I12/H12-1</f>
        <v>0.22198375016898386</v>
      </c>
      <c r="K12" s="38">
        <f>I12-H12</f>
        <v>105882.67800000007</v>
      </c>
    </row>
    <row r="13" spans="1:11" ht="12.75" customHeight="1">
      <c r="A13" s="32">
        <v>12</v>
      </c>
      <c r="B13" s="9" t="s">
        <v>17</v>
      </c>
      <c r="C13" s="10">
        <v>61.9</v>
      </c>
      <c r="D13" s="4">
        <v>82.5</v>
      </c>
      <c r="E13" s="39">
        <f>D13-C13</f>
        <v>20.6</v>
      </c>
      <c r="F13" s="34">
        <v>6215936</v>
      </c>
      <c r="G13" s="35">
        <v>6370372</v>
      </c>
      <c r="H13" s="36">
        <f>C13*F13*1%</f>
        <v>3847664.3839999996</v>
      </c>
      <c r="I13" s="41">
        <f>D13*G13*1%</f>
        <v>5255556.9000000004</v>
      </c>
      <c r="J13" s="37">
        <f>I13/H13-1</f>
        <v>0.36590834737419775</v>
      </c>
      <c r="K13" s="38">
        <f>I13-H13</f>
        <v>1407892.5160000008</v>
      </c>
    </row>
    <row r="14" spans="1:11" ht="12.75" customHeight="1">
      <c r="A14" s="32">
        <v>13</v>
      </c>
      <c r="B14" s="9" t="s">
        <v>18</v>
      </c>
      <c r="C14" s="10">
        <v>47</v>
      </c>
      <c r="D14" s="6">
        <v>67.400000000000006</v>
      </c>
      <c r="E14" s="39">
        <f>D14-C14</f>
        <v>20.400000000000006</v>
      </c>
      <c r="F14" s="34">
        <v>638479</v>
      </c>
      <c r="G14" s="35">
        <v>612685</v>
      </c>
      <c r="H14" s="36">
        <f>C14*F14*1%</f>
        <v>300085.13</v>
      </c>
      <c r="I14" s="36">
        <f>D14*G14*1%</f>
        <v>412949.69</v>
      </c>
      <c r="J14" s="37">
        <f>I14/H14-1</f>
        <v>0.37610847295232519</v>
      </c>
      <c r="K14" s="38">
        <f>I14-H14</f>
        <v>112864.56</v>
      </c>
    </row>
    <row r="15" spans="1:11" ht="12.75" customHeight="1">
      <c r="A15" s="32">
        <v>14</v>
      </c>
      <c r="B15" s="9" t="s">
        <v>19</v>
      </c>
      <c r="C15" s="10">
        <v>40.799999999999997</v>
      </c>
      <c r="D15" s="6">
        <v>65.599999999999994</v>
      </c>
      <c r="E15" s="39">
        <f>D15-C15</f>
        <v>24.799999999999997</v>
      </c>
      <c r="F15" s="34">
        <v>960747</v>
      </c>
      <c r="G15" s="35">
        <v>931810</v>
      </c>
      <c r="H15" s="36">
        <f>C15*F15*1%</f>
        <v>391984.77599999995</v>
      </c>
      <c r="I15" s="36">
        <f>D15*G15*1%</f>
        <v>611267.36</v>
      </c>
      <c r="J15" s="42">
        <f>I15/H15-1</f>
        <v>0.55941607283237982</v>
      </c>
      <c r="K15" s="38">
        <f>I15-H15</f>
        <v>219282.58400000003</v>
      </c>
    </row>
    <row r="16" spans="1:11" ht="12.75" customHeight="1">
      <c r="A16" s="32">
        <v>15</v>
      </c>
      <c r="B16" s="9" t="s">
        <v>20</v>
      </c>
      <c r="C16" s="10">
        <v>56.5</v>
      </c>
      <c r="D16" s="4">
        <v>71.900000000000006</v>
      </c>
      <c r="E16" s="39">
        <f>D16-C16</f>
        <v>15.400000000000006</v>
      </c>
      <c r="F16" s="34">
        <v>812509</v>
      </c>
      <c r="G16" s="35">
        <v>785227</v>
      </c>
      <c r="H16" s="36">
        <f>C16*F16*1%</f>
        <v>459067.58500000002</v>
      </c>
      <c r="I16" s="36">
        <f>D16*G16*1%</f>
        <v>564578.21300000011</v>
      </c>
      <c r="J16" s="37">
        <f>I16/H16-1</f>
        <v>0.22983680714463883</v>
      </c>
      <c r="K16" s="38">
        <f>I16-H16</f>
        <v>105510.62800000008</v>
      </c>
    </row>
    <row r="17" spans="1:11" ht="12.75" customHeight="1">
      <c r="A17" s="32">
        <v>16</v>
      </c>
      <c r="B17" s="9" t="s">
        <v>21</v>
      </c>
      <c r="C17" s="10">
        <v>49.7</v>
      </c>
      <c r="D17" s="6">
        <v>67</v>
      </c>
      <c r="E17" s="39">
        <f>D17-C17</f>
        <v>17.299999999999997</v>
      </c>
      <c r="F17" s="34">
        <v>893598</v>
      </c>
      <c r="G17" s="35">
        <v>853763</v>
      </c>
      <c r="H17" s="36">
        <f>C17*F17*1%</f>
        <v>444118.20600000001</v>
      </c>
      <c r="I17" s="36">
        <f>D17*G17*1%</f>
        <v>572021.21</v>
      </c>
      <c r="J17" s="37">
        <f>I17/H17-1</f>
        <v>0.28799315648861268</v>
      </c>
      <c r="K17" s="38">
        <f>I17-H17</f>
        <v>127903.00399999996</v>
      </c>
    </row>
    <row r="18" spans="1:11" ht="12.75" customHeight="1">
      <c r="A18" s="32">
        <v>17</v>
      </c>
      <c r="B18" s="9" t="s">
        <v>22</v>
      </c>
      <c r="C18" s="10">
        <v>48.1</v>
      </c>
      <c r="D18" s="6">
        <v>61.5</v>
      </c>
      <c r="E18" s="39">
        <f>D18-C18</f>
        <v>13.399999999999999</v>
      </c>
      <c r="F18" s="34">
        <v>1092908</v>
      </c>
      <c r="G18" s="35">
        <v>1047808</v>
      </c>
      <c r="H18" s="36">
        <f>C18*F18*1%</f>
        <v>525688.74800000002</v>
      </c>
      <c r="I18" s="36">
        <f>D18*G18*1%</f>
        <v>644401.92000000004</v>
      </c>
      <c r="J18" s="37">
        <f>I18/H18-1</f>
        <v>0.22582406880810768</v>
      </c>
      <c r="K18" s="38">
        <f>I18-H18</f>
        <v>118713.17200000002</v>
      </c>
    </row>
    <row r="19" spans="1:11" ht="12.75" customHeight="1">
      <c r="A19" s="32">
        <v>18</v>
      </c>
      <c r="B19" s="9" t="s">
        <v>23</v>
      </c>
      <c r="C19" s="10">
        <v>55.2</v>
      </c>
      <c r="D19" s="4">
        <v>74.099999999999994</v>
      </c>
      <c r="E19" s="39">
        <f>D19-C19</f>
        <v>18.899999999999991</v>
      </c>
      <c r="F19" s="34">
        <v>1289999</v>
      </c>
      <c r="G19" s="35">
        <v>1244026</v>
      </c>
      <c r="H19" s="36">
        <f>C19*F19*1%</f>
        <v>712079.44799999997</v>
      </c>
      <c r="I19" s="36">
        <f>D19*G19*1%</f>
        <v>921823.26599999995</v>
      </c>
      <c r="J19" s="37">
        <f>I19/H19-1</f>
        <v>0.29455114677035299</v>
      </c>
      <c r="K19" s="38">
        <f>I19-H19</f>
        <v>209743.81799999997</v>
      </c>
    </row>
    <row r="20" spans="1:11" ht="12.75" customHeight="1">
      <c r="A20" s="32">
        <v>19</v>
      </c>
      <c r="B20" s="9" t="s">
        <v>24</v>
      </c>
      <c r="C20" s="10">
        <v>50.7</v>
      </c>
      <c r="D20" s="4">
        <v>71.7</v>
      </c>
      <c r="E20" s="39">
        <f>D20-C20</f>
        <v>21</v>
      </c>
      <c r="F20" s="34">
        <v>1066164</v>
      </c>
      <c r="G20" s="35">
        <v>1037164</v>
      </c>
      <c r="H20" s="36">
        <f>C20*F20*1%</f>
        <v>540545.14800000004</v>
      </c>
      <c r="I20" s="36">
        <f>D20*G20*1%</f>
        <v>743646.58799999999</v>
      </c>
      <c r="J20" s="37">
        <f>I20/H20-1</f>
        <v>0.37573446131459853</v>
      </c>
      <c r="K20" s="38">
        <f>I20-H20</f>
        <v>203101.43999999994</v>
      </c>
    </row>
    <row r="21" spans="1:11" ht="12.75" customHeight="1">
      <c r="A21" s="32">
        <v>20</v>
      </c>
      <c r="B21" s="9" t="s">
        <v>25</v>
      </c>
      <c r="C21" s="10">
        <v>61.3</v>
      </c>
      <c r="D21" s="5">
        <v>87.7</v>
      </c>
      <c r="E21" s="5">
        <f>D21-C21</f>
        <v>26.400000000000006</v>
      </c>
      <c r="F21" s="34">
        <v>10649328</v>
      </c>
      <c r="G21" s="35">
        <v>10785644</v>
      </c>
      <c r="H21" s="36">
        <f>C21*F21*1%</f>
        <v>6528038.0640000002</v>
      </c>
      <c r="I21" s="41">
        <f>D21*G21*1%</f>
        <v>9459009.7880000006</v>
      </c>
      <c r="J21" s="37">
        <f>I21/H21-1</f>
        <v>0.44898202113179342</v>
      </c>
      <c r="K21" s="38">
        <f>I21-H21</f>
        <v>2930971.7240000004</v>
      </c>
    </row>
    <row r="22" spans="1:11" ht="12.75" customHeight="1">
      <c r="A22" s="32">
        <v>21</v>
      </c>
      <c r="B22" s="11" t="s">
        <v>56</v>
      </c>
      <c r="C22" s="8">
        <v>58.1</v>
      </c>
      <c r="D22" s="3">
        <v>77</v>
      </c>
      <c r="E22" s="33">
        <f>D22-C22</f>
        <v>18.899999999999999</v>
      </c>
      <c r="F22" s="34">
        <v>11698697</v>
      </c>
      <c r="G22" s="35">
        <v>11663114</v>
      </c>
      <c r="H22" s="36">
        <f>C22*F22*1%</f>
        <v>6796942.9570000004</v>
      </c>
      <c r="I22" s="36">
        <f>D22*G22*1%</f>
        <v>8980597.7799999993</v>
      </c>
      <c r="J22" s="37">
        <f>I22/H22-1</f>
        <v>0.32127014112294527</v>
      </c>
      <c r="K22" s="38">
        <f>I22-H22</f>
        <v>2183654.8229999989</v>
      </c>
    </row>
    <row r="23" spans="1:11" ht="12.75" customHeight="1">
      <c r="A23" s="32">
        <v>22</v>
      </c>
      <c r="B23" s="9" t="s">
        <v>26</v>
      </c>
      <c r="C23" s="10">
        <v>63.1</v>
      </c>
      <c r="D23" s="4">
        <v>74.599999999999994</v>
      </c>
      <c r="E23" s="39">
        <f>D23-C23</f>
        <v>11.499999999999993</v>
      </c>
      <c r="F23" s="34">
        <v>518995</v>
      </c>
      <c r="G23" s="35">
        <v>504223</v>
      </c>
      <c r="H23" s="36">
        <f>C23*F23*1%</f>
        <v>327485.84500000003</v>
      </c>
      <c r="I23" s="36">
        <f>D23*G23*1%</f>
        <v>376150.35799999995</v>
      </c>
      <c r="J23" s="40">
        <f>I23/H23-1</f>
        <v>0.14860035553597717</v>
      </c>
      <c r="K23" s="38">
        <f>I23-H23</f>
        <v>48664.512999999919</v>
      </c>
    </row>
    <row r="24" spans="1:11" ht="12.75" customHeight="1">
      <c r="A24" s="32">
        <v>23</v>
      </c>
      <c r="B24" s="9" t="s">
        <v>27</v>
      </c>
      <c r="C24" s="10">
        <v>65.099999999999994</v>
      </c>
      <c r="D24" s="4">
        <v>76</v>
      </c>
      <c r="E24" s="39">
        <f>D24-C24</f>
        <v>10.900000000000006</v>
      </c>
      <c r="F24" s="34">
        <v>687927</v>
      </c>
      <c r="G24" s="35">
        <v>660074</v>
      </c>
      <c r="H24" s="36">
        <f>C24*F24*1%</f>
        <v>447840.47699999996</v>
      </c>
      <c r="I24" s="36">
        <f>D24*G24*1%</f>
        <v>501656.24</v>
      </c>
      <c r="J24" s="40">
        <f>I24/H24-1</f>
        <v>0.12016725991473987</v>
      </c>
      <c r="K24" s="38">
        <f>I24-H24</f>
        <v>53815.763000000035</v>
      </c>
    </row>
    <row r="25" spans="1:11" ht="12.75" customHeight="1">
      <c r="A25" s="32">
        <v>24</v>
      </c>
      <c r="B25" s="9" t="s">
        <v>28</v>
      </c>
      <c r="C25" s="10">
        <v>47.3</v>
      </c>
      <c r="D25" s="4">
        <v>71.099999999999994</v>
      </c>
      <c r="E25" s="39">
        <f>D25-C25</f>
        <v>23.799999999999997</v>
      </c>
      <c r="F25" s="34">
        <v>33701</v>
      </c>
      <c r="G25" s="35">
        <v>34157</v>
      </c>
      <c r="H25" s="36">
        <f>C25*F25*1%</f>
        <v>15940.572999999999</v>
      </c>
      <c r="I25" s="43">
        <f>D25*G25*1%</f>
        <v>24285.626999999997</v>
      </c>
      <c r="J25" s="42">
        <f>I25/H25-1</f>
        <v>0.52351029037663821</v>
      </c>
      <c r="K25" s="38">
        <f>I25-H25</f>
        <v>8345.0539999999983</v>
      </c>
    </row>
    <row r="26" spans="1:11" ht="12.75" customHeight="1">
      <c r="A26" s="32">
        <v>25</v>
      </c>
      <c r="B26" s="9" t="s">
        <v>29</v>
      </c>
      <c r="C26" s="10">
        <v>56</v>
      </c>
      <c r="D26" s="4">
        <v>75.5</v>
      </c>
      <c r="E26" s="39">
        <f>D26-C26</f>
        <v>19.5</v>
      </c>
      <c r="F26" s="34">
        <v>923786</v>
      </c>
      <c r="G26" s="35">
        <v>895705</v>
      </c>
      <c r="H26" s="36">
        <f>C26*F26*1%</f>
        <v>517320.16000000003</v>
      </c>
      <c r="I26" s="36">
        <f>D26*G26*1%</f>
        <v>676257.27500000002</v>
      </c>
      <c r="J26" s="37">
        <f>I26/H26-1</f>
        <v>0.30723162808888027</v>
      </c>
      <c r="K26" s="38">
        <f>I26-H26</f>
        <v>158937.11499999999</v>
      </c>
    </row>
    <row r="27" spans="1:11" ht="12.75" customHeight="1">
      <c r="A27" s="32">
        <v>26</v>
      </c>
      <c r="B27" s="9" t="s">
        <v>30</v>
      </c>
      <c r="C27" s="10">
        <v>55</v>
      </c>
      <c r="D27" s="4">
        <v>75.5</v>
      </c>
      <c r="E27" s="39">
        <f>D27-C27</f>
        <v>20.5</v>
      </c>
      <c r="F27" s="34">
        <v>968998</v>
      </c>
      <c r="G27" s="35">
        <v>940387</v>
      </c>
      <c r="H27" s="36">
        <f>C27*F27*1%</f>
        <v>532948.9</v>
      </c>
      <c r="I27" s="36">
        <f>D27*G27*1%</f>
        <v>709992.18500000006</v>
      </c>
      <c r="J27" s="37">
        <f>I27/H27-1</f>
        <v>0.33219561012322196</v>
      </c>
      <c r="K27" s="38">
        <f>I27-H27</f>
        <v>177043.28500000003</v>
      </c>
    </row>
    <row r="28" spans="1:11" ht="12.75" customHeight="1">
      <c r="A28" s="32">
        <v>27</v>
      </c>
      <c r="B28" s="9" t="s">
        <v>31</v>
      </c>
      <c r="C28" s="10">
        <v>59.9</v>
      </c>
      <c r="D28" s="4">
        <v>79.8</v>
      </c>
      <c r="E28" s="39">
        <f>D28-C28</f>
        <v>19.899999999999999</v>
      </c>
      <c r="F28" s="34">
        <v>823045</v>
      </c>
      <c r="G28" s="35">
        <v>847602</v>
      </c>
      <c r="H28" s="36">
        <f>C28*F28*1%</f>
        <v>493003.95500000002</v>
      </c>
      <c r="I28" s="36">
        <f>D28*G28*1%</f>
        <v>676386.39599999995</v>
      </c>
      <c r="J28" s="37">
        <f>I28/H28-1</f>
        <v>0.37196951290177771</v>
      </c>
      <c r="K28" s="38">
        <f>I28-H28</f>
        <v>183382.44099999993</v>
      </c>
    </row>
    <row r="29" spans="1:11" ht="12.75" customHeight="1">
      <c r="A29" s="32">
        <v>28</v>
      </c>
      <c r="B29" s="9" t="s">
        <v>32</v>
      </c>
      <c r="C29" s="10">
        <v>46.7</v>
      </c>
      <c r="D29" s="4">
        <v>70.3</v>
      </c>
      <c r="E29" s="39">
        <f>D29-C29</f>
        <v>23.599999999999994</v>
      </c>
      <c r="F29" s="34">
        <v>1536787</v>
      </c>
      <c r="G29" s="35">
        <v>1614943</v>
      </c>
      <c r="H29" s="36">
        <f>C29*F29*1%</f>
        <v>717679.5290000001</v>
      </c>
      <c r="I29" s="36">
        <f>D29*G29*1%</f>
        <v>1135304.929</v>
      </c>
      <c r="J29" s="42">
        <f>I29/H29-1</f>
        <v>0.58191070404629008</v>
      </c>
      <c r="K29" s="38">
        <f>I29-H29</f>
        <v>417625.39999999991</v>
      </c>
    </row>
    <row r="30" spans="1:11" ht="12.75" customHeight="1">
      <c r="A30" s="32">
        <v>29</v>
      </c>
      <c r="B30" s="9" t="s">
        <v>33</v>
      </c>
      <c r="C30" s="10">
        <v>70.599999999999994</v>
      </c>
      <c r="D30" s="5">
        <v>86.4</v>
      </c>
      <c r="E30" s="39">
        <f>D30-C30</f>
        <v>15.800000000000011</v>
      </c>
      <c r="F30" s="34">
        <v>625000</v>
      </c>
      <c r="G30" s="35">
        <v>604531</v>
      </c>
      <c r="H30" s="36">
        <f>C30*F30*1%</f>
        <v>441250</v>
      </c>
      <c r="I30" s="36">
        <f>D30*G30*1%</f>
        <v>522314.78400000004</v>
      </c>
      <c r="J30" s="40">
        <f>I30/H30-1</f>
        <v>0.18371622436260626</v>
      </c>
      <c r="K30" s="38">
        <f>I30-H30</f>
        <v>81064.784000000043</v>
      </c>
    </row>
    <row r="31" spans="1:11" ht="12.75" customHeight="1">
      <c r="A31" s="32">
        <v>30</v>
      </c>
      <c r="B31" s="9" t="s">
        <v>34</v>
      </c>
      <c r="C31" s="10">
        <v>48.2</v>
      </c>
      <c r="D31" s="6">
        <v>64.2</v>
      </c>
      <c r="E31" s="39">
        <f>D31-C31</f>
        <v>16</v>
      </c>
      <c r="F31" s="34">
        <v>511144</v>
      </c>
      <c r="G31" s="35">
        <v>493555</v>
      </c>
      <c r="H31" s="36">
        <f>C31*F31*1%</f>
        <v>246371.40800000002</v>
      </c>
      <c r="I31" s="36">
        <f>D31*G31*1%</f>
        <v>316862.31</v>
      </c>
      <c r="J31" s="37">
        <f>I31/H31-1</f>
        <v>0.28611640681941464</v>
      </c>
      <c r="K31" s="38">
        <f>I31-H31</f>
        <v>70490.901999999973</v>
      </c>
    </row>
    <row r="32" spans="1:11" ht="12.75" customHeight="1">
      <c r="A32" s="32">
        <v>31</v>
      </c>
      <c r="B32" s="9" t="s">
        <v>35</v>
      </c>
      <c r="C32" s="10">
        <v>55.1</v>
      </c>
      <c r="D32" s="4">
        <v>70.5</v>
      </c>
      <c r="E32" s="39">
        <f>D32-C32</f>
        <v>15.399999999999999</v>
      </c>
      <c r="F32" s="34">
        <v>542452</v>
      </c>
      <c r="G32" s="35">
        <v>522916</v>
      </c>
      <c r="H32" s="36">
        <f>C32*F32*1%</f>
        <v>298891.05200000003</v>
      </c>
      <c r="I32" s="36">
        <f>D32*G32*1%</f>
        <v>368655.78</v>
      </c>
      <c r="J32" s="37">
        <f>I32/H32-1</f>
        <v>0.23341189886139513</v>
      </c>
      <c r="K32" s="38">
        <f>I32-H32</f>
        <v>69764.728000000003</v>
      </c>
    </row>
    <row r="33" spans="1:11" ht="12.75" customHeight="1">
      <c r="A33" s="32">
        <v>32</v>
      </c>
      <c r="B33" s="9" t="s">
        <v>36</v>
      </c>
      <c r="C33" s="10">
        <v>61</v>
      </c>
      <c r="D33" s="4">
        <v>80.900000000000006</v>
      </c>
      <c r="E33" s="39">
        <f>D33-C33</f>
        <v>19.900000000000006</v>
      </c>
      <c r="F33" s="34">
        <v>4526862</v>
      </c>
      <c r="G33" s="35">
        <v>4545021</v>
      </c>
      <c r="H33" s="36">
        <f>C33*F33*1%</f>
        <v>2761385.82</v>
      </c>
      <c r="I33" s="41">
        <f>D33*G33*1%</f>
        <v>3676921.9890000005</v>
      </c>
      <c r="J33" s="37">
        <f>I33/H33-1</f>
        <v>0.33154952935913928</v>
      </c>
      <c r="K33" s="38">
        <f>I33-H33</f>
        <v>915536.16900000069</v>
      </c>
    </row>
    <row r="34" spans="1:11" ht="12.75" customHeight="1">
      <c r="A34" s="32">
        <v>33</v>
      </c>
      <c r="B34" s="11" t="s">
        <v>47</v>
      </c>
      <c r="C34" s="8">
        <v>56.8</v>
      </c>
      <c r="D34" s="3">
        <v>76.599999999999994</v>
      </c>
      <c r="E34" s="33">
        <f>D34-C34</f>
        <v>19.799999999999997</v>
      </c>
      <c r="F34" s="34">
        <v>13642777</v>
      </c>
      <c r="G34" s="35">
        <v>13647642</v>
      </c>
      <c r="H34" s="36">
        <f>C34*F34*1%</f>
        <v>7749097.3359999992</v>
      </c>
      <c r="I34" s="36">
        <f>D34*G34*1%</f>
        <v>10454093.772</v>
      </c>
      <c r="J34" s="37">
        <f>I34/H34-1</f>
        <v>0.34907245563085043</v>
      </c>
      <c r="K34" s="38">
        <f>I34-H34</f>
        <v>2704996.4360000007</v>
      </c>
    </row>
    <row r="35" spans="1:11" ht="12.75" customHeight="1">
      <c r="A35" s="32">
        <v>34</v>
      </c>
      <c r="B35" s="9" t="s">
        <v>37</v>
      </c>
      <c r="C35" s="10">
        <v>55.1</v>
      </c>
      <c r="D35" s="4">
        <v>75.7</v>
      </c>
      <c r="E35" s="39">
        <f>D35-C35</f>
        <v>20.6</v>
      </c>
      <c r="F35" s="34">
        <v>370692</v>
      </c>
      <c r="G35" s="35">
        <v>376570</v>
      </c>
      <c r="H35" s="36">
        <f>C35*F35*1%</f>
        <v>204251.29199999999</v>
      </c>
      <c r="I35" s="43">
        <f>D35*G35*1%</f>
        <v>285063.49</v>
      </c>
      <c r="J35" s="37">
        <f>I35/H35-1</f>
        <v>0.39565085345947293</v>
      </c>
      <c r="K35" s="38">
        <f>I35-H35</f>
        <v>80812.198000000004</v>
      </c>
    </row>
    <row r="36" spans="1:11" ht="12.75" customHeight="1">
      <c r="A36" s="32">
        <v>35</v>
      </c>
      <c r="B36" s="9" t="s">
        <v>38</v>
      </c>
      <c r="C36" s="10">
        <v>52.4</v>
      </c>
      <c r="D36" s="4">
        <v>81.7</v>
      </c>
      <c r="E36" s="5">
        <f>D36-C36</f>
        <v>29.300000000000004</v>
      </c>
      <c r="F36" s="34">
        <v>219900</v>
      </c>
      <c r="G36" s="35">
        <v>215545</v>
      </c>
      <c r="H36" s="36">
        <f>C36*F36*1%</f>
        <v>115227.6</v>
      </c>
      <c r="I36" s="43">
        <f>D36*G36*1%</f>
        <v>176100.26500000001</v>
      </c>
      <c r="J36" s="42">
        <f>I36/H36-1</f>
        <v>0.52828198278884586</v>
      </c>
      <c r="K36" s="38">
        <f>I36-H36</f>
        <v>60872.665000000008</v>
      </c>
    </row>
    <row r="37" spans="1:11" ht="12.75" customHeight="1">
      <c r="A37" s="32">
        <v>36</v>
      </c>
      <c r="B37" s="9" t="s">
        <v>40</v>
      </c>
      <c r="C37" s="10">
        <v>57.5</v>
      </c>
      <c r="D37" s="4">
        <v>67.7</v>
      </c>
      <c r="E37" s="39">
        <f>D37-C37</f>
        <v>10.200000000000003</v>
      </c>
      <c r="F37" s="34">
        <v>1589455</v>
      </c>
      <c r="G37" s="35">
        <v>1570041</v>
      </c>
      <c r="H37" s="36">
        <f>C37*F37*1%</f>
        <v>913936.625</v>
      </c>
      <c r="I37" s="36">
        <f>D37*G37*1%</f>
        <v>1062917.757</v>
      </c>
      <c r="J37" s="40">
        <f>I37/H37-1</f>
        <v>0.16301035315222201</v>
      </c>
      <c r="K37" s="38">
        <f>I37-H37</f>
        <v>148981.13199999998</v>
      </c>
    </row>
    <row r="38" spans="1:11" ht="12.75" customHeight="1">
      <c r="A38" s="32">
        <v>37</v>
      </c>
      <c r="B38" s="9" t="s">
        <v>42</v>
      </c>
      <c r="C38" s="10">
        <v>56.8</v>
      </c>
      <c r="D38" s="4">
        <v>80.2</v>
      </c>
      <c r="E38" s="39">
        <f>D38-C38</f>
        <v>23.400000000000006</v>
      </c>
      <c r="F38" s="34">
        <v>4595200</v>
      </c>
      <c r="G38" s="35">
        <v>4669372</v>
      </c>
      <c r="H38" s="36">
        <f>C38*F38*1%</f>
        <v>2610073.6000000001</v>
      </c>
      <c r="I38" s="41">
        <f>D38*G38*1%</f>
        <v>3744836.3440000005</v>
      </c>
      <c r="J38" s="37">
        <f>I38/H38-1</f>
        <v>0.43476273772509733</v>
      </c>
      <c r="K38" s="38">
        <f>I38-H38</f>
        <v>1134762.7440000004</v>
      </c>
    </row>
    <row r="39" spans="1:11" ht="12.75" customHeight="1">
      <c r="A39" s="32">
        <v>38</v>
      </c>
      <c r="B39" s="9" t="s">
        <v>43</v>
      </c>
      <c r="C39" s="10">
        <v>55.7</v>
      </c>
      <c r="D39" s="4">
        <v>78</v>
      </c>
      <c r="E39" s="39">
        <f>D39-C39</f>
        <v>22.299999999999997</v>
      </c>
      <c r="F39" s="34">
        <v>822715</v>
      </c>
      <c r="G39" s="35">
        <v>803273</v>
      </c>
      <c r="H39" s="36">
        <f>C39*F39*1%</f>
        <v>458252.255</v>
      </c>
      <c r="I39" s="36">
        <f>D39*G39*1%</f>
        <v>626552.94000000006</v>
      </c>
      <c r="J39" s="37">
        <f>I39/H39-1</f>
        <v>0.36726646331505797</v>
      </c>
      <c r="K39" s="38">
        <f>I39-H39</f>
        <v>168300.68500000006</v>
      </c>
    </row>
    <row r="40" spans="1:11" ht="12.75" customHeight="1">
      <c r="A40" s="32">
        <v>39</v>
      </c>
      <c r="B40" s="9" t="s">
        <v>44</v>
      </c>
      <c r="C40" s="10">
        <v>54.9</v>
      </c>
      <c r="D40" s="4">
        <v>77.599999999999994</v>
      </c>
      <c r="E40" s="39">
        <f>D40-C40</f>
        <v>22.699999999999996</v>
      </c>
      <c r="F40" s="34">
        <v>2124732</v>
      </c>
      <c r="G40" s="35">
        <v>2077249</v>
      </c>
      <c r="H40" s="36">
        <f>C40*F40*1%</f>
        <v>1166477.868</v>
      </c>
      <c r="I40" s="36">
        <f>D40*G40*1%</f>
        <v>1611945.2239999997</v>
      </c>
      <c r="J40" s="37">
        <f>I40/H40-1</f>
        <v>0.38189096271820544</v>
      </c>
      <c r="K40" s="38">
        <f>I40-H40</f>
        <v>445467.35599999968</v>
      </c>
    </row>
    <row r="41" spans="1:11" ht="12.75" customHeight="1">
      <c r="A41" s="32">
        <v>40</v>
      </c>
      <c r="B41" s="9" t="s">
        <v>45</v>
      </c>
      <c r="C41" s="10">
        <v>58</v>
      </c>
      <c r="D41" s="4">
        <v>75.2</v>
      </c>
      <c r="E41" s="39">
        <f>D41-C41</f>
        <v>17.200000000000003</v>
      </c>
      <c r="F41" s="34">
        <v>3558834</v>
      </c>
      <c r="G41" s="35">
        <v>3511540</v>
      </c>
      <c r="H41" s="36">
        <f>C41*F41*1%</f>
        <v>2064123.72</v>
      </c>
      <c r="I41" s="41">
        <f>D41*G41*1%</f>
        <v>2640678.08</v>
      </c>
      <c r="J41" s="37">
        <f>I41/H41-1</f>
        <v>0.27932160965622743</v>
      </c>
      <c r="K41" s="38">
        <f>I41-H41</f>
        <v>576554.3600000001</v>
      </c>
    </row>
    <row r="42" spans="1:11" ht="12.75" customHeight="1">
      <c r="A42" s="32">
        <v>41</v>
      </c>
      <c r="B42" s="9" t="s">
        <v>46</v>
      </c>
      <c r="C42" s="10">
        <v>58.8</v>
      </c>
      <c r="D42" s="4">
        <v>72</v>
      </c>
      <c r="E42" s="39">
        <f>D42-C42</f>
        <v>13.200000000000003</v>
      </c>
      <c r="F42" s="34">
        <v>361249</v>
      </c>
      <c r="G42" s="35">
        <v>424052</v>
      </c>
      <c r="H42" s="36">
        <f>C42*F42*1%</f>
        <v>212414.41200000001</v>
      </c>
      <c r="I42" s="36">
        <f>D42*G42*1%</f>
        <v>305317.44</v>
      </c>
      <c r="J42" s="37">
        <f>I42/H42-1</f>
        <v>0.43736687697066423</v>
      </c>
      <c r="K42" s="38">
        <f>I42-H42</f>
        <v>92903.027999999991</v>
      </c>
    </row>
    <row r="43" spans="1:11" ht="12.75" customHeight="1">
      <c r="A43" s="32">
        <v>42</v>
      </c>
      <c r="B43" s="11" t="s">
        <v>14</v>
      </c>
      <c r="C43" s="8">
        <v>57.5</v>
      </c>
      <c r="D43" s="3">
        <v>83.2</v>
      </c>
      <c r="E43" s="33">
        <f>D43-C43</f>
        <v>25.700000000000003</v>
      </c>
      <c r="F43" s="34">
        <v>7525957</v>
      </c>
      <c r="G43" s="35">
        <v>7725150</v>
      </c>
      <c r="H43" s="36">
        <f>C43*F43*1%</f>
        <v>4327425.2750000004</v>
      </c>
      <c r="I43" s="36">
        <f>D43*G43*1%</f>
        <v>6427324.7999999998</v>
      </c>
      <c r="J43" s="37">
        <f>I43/H43-1</f>
        <v>0.48525379216397901</v>
      </c>
      <c r="K43" s="38">
        <f>I43-H43</f>
        <v>2099899.5249999994</v>
      </c>
    </row>
    <row r="44" spans="1:11" ht="12.75" customHeight="1">
      <c r="A44" s="32">
        <v>43</v>
      </c>
      <c r="B44" s="9" t="s">
        <v>48</v>
      </c>
      <c r="C44" s="10">
        <v>57.2</v>
      </c>
      <c r="D44" s="5">
        <v>86.6</v>
      </c>
      <c r="E44" s="5">
        <f>D44-C44</f>
        <v>29.399999999999991</v>
      </c>
      <c r="F44" s="34">
        <v>2290595</v>
      </c>
      <c r="G44" s="35">
        <v>2389907</v>
      </c>
      <c r="H44" s="36">
        <f>C44*F44*1%</f>
        <v>1310220.3400000001</v>
      </c>
      <c r="I44" s="41">
        <f>D44*G44*1%</f>
        <v>2069659.4619999998</v>
      </c>
      <c r="J44" s="42">
        <f>I44/H44-1</f>
        <v>0.57962702822946532</v>
      </c>
      <c r="K44" s="38">
        <f>I44-H44</f>
        <v>759439.12199999974</v>
      </c>
    </row>
    <row r="45" spans="1:11" ht="12.75" customHeight="1">
      <c r="A45" s="32">
        <v>44</v>
      </c>
      <c r="B45" s="9" t="s">
        <v>49</v>
      </c>
      <c r="C45" s="10">
        <v>53.9</v>
      </c>
      <c r="D45" s="4">
        <v>71.900000000000006</v>
      </c>
      <c r="E45" s="39">
        <f>D45-C45</f>
        <v>18.000000000000007</v>
      </c>
      <c r="F45" s="34">
        <v>346713</v>
      </c>
      <c r="G45" s="35">
        <v>381718</v>
      </c>
      <c r="H45" s="36">
        <f>C45*F45*1%</f>
        <v>186878.307</v>
      </c>
      <c r="I45" s="43">
        <f>D45*G45*1%</f>
        <v>274455.24200000003</v>
      </c>
      <c r="J45" s="37">
        <f>I45/H45-1</f>
        <v>0.46863082401533118</v>
      </c>
      <c r="K45" s="38">
        <f>I45-H45</f>
        <v>87576.935000000027</v>
      </c>
    </row>
    <row r="46" spans="1:11" ht="12.75" customHeight="1">
      <c r="A46" s="32">
        <v>45</v>
      </c>
      <c r="B46" s="9" t="s">
        <v>50</v>
      </c>
      <c r="C46" s="10">
        <v>62.2</v>
      </c>
      <c r="D46" s="4">
        <v>77.7</v>
      </c>
      <c r="E46" s="39">
        <f>D46-C46</f>
        <v>15.5</v>
      </c>
      <c r="F46" s="34">
        <v>687721</v>
      </c>
      <c r="G46" s="35">
        <v>691821</v>
      </c>
      <c r="H46" s="36">
        <f>C46*F46*1%</f>
        <v>427762.46200000006</v>
      </c>
      <c r="I46" s="36">
        <f>D46*G46*1%</f>
        <v>537544.91700000002</v>
      </c>
      <c r="J46" s="37">
        <f>I46/H46-1</f>
        <v>0.25664349902680317</v>
      </c>
      <c r="K46" s="38">
        <f>I46-H46</f>
        <v>109782.45499999996</v>
      </c>
    </row>
    <row r="47" spans="1:11" ht="12.75" customHeight="1">
      <c r="A47" s="32">
        <v>46</v>
      </c>
      <c r="B47" s="9" t="s">
        <v>51</v>
      </c>
      <c r="C47" s="10">
        <v>61.5</v>
      </c>
      <c r="D47" s="5">
        <v>87.5</v>
      </c>
      <c r="E47" s="5">
        <f>D47-C47</f>
        <v>26</v>
      </c>
      <c r="F47" s="34">
        <v>374906</v>
      </c>
      <c r="G47" s="35">
        <v>377593</v>
      </c>
      <c r="H47" s="36">
        <f>C47*F47*1%</f>
        <v>230567.19</v>
      </c>
      <c r="I47" s="36">
        <f>D47*G47*1%</f>
        <v>330393.875</v>
      </c>
      <c r="J47" s="37">
        <f>I47/H47-1</f>
        <v>0.43296136367017346</v>
      </c>
      <c r="K47" s="38">
        <f>I47-H47</f>
        <v>99826.684999999998</v>
      </c>
    </row>
    <row r="48" spans="1:11" ht="12.75" customHeight="1">
      <c r="A48" s="32">
        <v>47</v>
      </c>
      <c r="B48" s="9" t="s">
        <v>52</v>
      </c>
      <c r="C48" s="10">
        <v>65.099999999999994</v>
      </c>
      <c r="D48" s="4">
        <v>85</v>
      </c>
      <c r="E48" s="39">
        <f>D48-C48</f>
        <v>19.900000000000006</v>
      </c>
      <c r="F48" s="34">
        <v>563608</v>
      </c>
      <c r="G48" s="35">
        <v>554013</v>
      </c>
      <c r="H48" s="36">
        <f>C48*F48*1%</f>
        <v>366908.80799999996</v>
      </c>
      <c r="I48" s="36">
        <f>D48*G48*1%</f>
        <v>470911.05</v>
      </c>
      <c r="J48" s="37">
        <f>I48/H48-1</f>
        <v>0.28345528843232359</v>
      </c>
      <c r="K48" s="38">
        <f>I48-H48</f>
        <v>104002.24200000003</v>
      </c>
    </row>
    <row r="49" spans="1:11" ht="12.75" customHeight="1">
      <c r="A49" s="32">
        <v>48</v>
      </c>
      <c r="B49" s="9" t="s">
        <v>53</v>
      </c>
      <c r="C49" s="10">
        <v>45.8</v>
      </c>
      <c r="D49" s="5">
        <v>93.7</v>
      </c>
      <c r="E49" s="5">
        <f>D49-C49</f>
        <v>47.900000000000006</v>
      </c>
      <c r="F49" s="34">
        <v>953597</v>
      </c>
      <c r="G49" s="35">
        <v>1032300</v>
      </c>
      <c r="H49" s="36">
        <f>C49*F49*1%</f>
        <v>436747.42599999998</v>
      </c>
      <c r="I49" s="36">
        <f>D49*G49*1%</f>
        <v>967265.1</v>
      </c>
      <c r="J49" s="42">
        <f>I49/H49-1</f>
        <v>1.2147013180107442</v>
      </c>
      <c r="K49" s="38">
        <f>I49-H49</f>
        <v>530517.674</v>
      </c>
    </row>
    <row r="50" spans="1:11" ht="12.75" customHeight="1">
      <c r="A50" s="32">
        <v>49</v>
      </c>
      <c r="B50" s="9" t="s">
        <v>54</v>
      </c>
      <c r="C50" s="10">
        <v>59</v>
      </c>
      <c r="D50" s="4">
        <v>77.5</v>
      </c>
      <c r="E50" s="39">
        <f>D50-C50</f>
        <v>18.5</v>
      </c>
      <c r="F50" s="34">
        <v>2308817</v>
      </c>
      <c r="G50" s="35">
        <v>2297798</v>
      </c>
      <c r="H50" s="36">
        <f>C50*F50*1%</f>
        <v>1362202.03</v>
      </c>
      <c r="I50" s="36">
        <f>D50*G50*1%</f>
        <v>1780793.45</v>
      </c>
      <c r="J50" s="37">
        <f>I50/H50-1</f>
        <v>0.3072902629575438</v>
      </c>
      <c r="K50" s="38">
        <f>I50-H50</f>
        <v>418591.41999999993</v>
      </c>
    </row>
    <row r="51" spans="1:11" ht="12.75" customHeight="1">
      <c r="A51" s="32">
        <v>50</v>
      </c>
      <c r="B51" s="11" t="s">
        <v>41</v>
      </c>
      <c r="C51" s="8">
        <v>52.6</v>
      </c>
      <c r="D51" s="3">
        <v>73.7</v>
      </c>
      <c r="E51" s="33">
        <f>D51-C51</f>
        <v>21.1</v>
      </c>
      <c r="F51" s="34">
        <v>24477081</v>
      </c>
      <c r="G51" s="35">
        <v>23932818</v>
      </c>
      <c r="H51" s="36">
        <f>C51*F51*1%</f>
        <v>12874944.606000002</v>
      </c>
      <c r="I51" s="36">
        <f>D51*G51*1%</f>
        <v>17638486.866</v>
      </c>
      <c r="J51" s="37">
        <f>I51/H51-1</f>
        <v>0.36998545669703953</v>
      </c>
      <c r="K51" s="38">
        <f>I51-H51</f>
        <v>4763542.2599999979</v>
      </c>
    </row>
    <row r="52" spans="1:11" ht="12.75" customHeight="1">
      <c r="A52" s="32">
        <v>51</v>
      </c>
      <c r="B52" s="9" t="s">
        <v>55</v>
      </c>
      <c r="C52" s="10">
        <v>58.9</v>
      </c>
      <c r="D52" s="4">
        <v>79.3</v>
      </c>
      <c r="E52" s="39">
        <f>D52-C52</f>
        <v>20.399999999999999</v>
      </c>
      <c r="F52" s="34">
        <v>3286072</v>
      </c>
      <c r="G52" s="35">
        <v>3236917</v>
      </c>
      <c r="H52" s="36">
        <f>C52*F52*1%</f>
        <v>1935496.4079999998</v>
      </c>
      <c r="I52" s="41">
        <f>D52*G52*1%</f>
        <v>2566875.1809999999</v>
      </c>
      <c r="J52" s="37">
        <f>I52/H52-1</f>
        <v>0.32621025303395967</v>
      </c>
      <c r="K52" s="38">
        <f>I52-H52</f>
        <v>631378.77300000004</v>
      </c>
    </row>
    <row r="53" spans="1:11" ht="12.75" customHeight="1">
      <c r="A53" s="32">
        <v>52</v>
      </c>
      <c r="B53" s="9" t="s">
        <v>57</v>
      </c>
      <c r="C53" s="10">
        <v>47.7</v>
      </c>
      <c r="D53" s="6">
        <v>64.2</v>
      </c>
      <c r="E53" s="39">
        <f>D53-C53</f>
        <v>16.5</v>
      </c>
      <c r="F53" s="34">
        <v>557489</v>
      </c>
      <c r="G53" s="35">
        <v>548647</v>
      </c>
      <c r="H53" s="36">
        <f>C53*F53*1%</f>
        <v>265922.25300000003</v>
      </c>
      <c r="I53" s="36">
        <f>D53*G53*1%</f>
        <v>352231.37400000001</v>
      </c>
      <c r="J53" s="37">
        <f>I53/H53-1</f>
        <v>0.32456524426332978</v>
      </c>
      <c r="K53" s="38">
        <f>I53-H53</f>
        <v>86309.120999999985</v>
      </c>
    </row>
    <row r="54" spans="1:11" ht="12.75" customHeight="1">
      <c r="A54" s="32">
        <v>53</v>
      </c>
      <c r="B54" s="9" t="s">
        <v>58</v>
      </c>
      <c r="C54" s="10">
        <v>44.3</v>
      </c>
      <c r="D54" s="6">
        <v>67.099999999999994</v>
      </c>
      <c r="E54" s="39">
        <f>D54-C54</f>
        <v>22.799999999999997</v>
      </c>
      <c r="F54" s="34">
        <v>692167</v>
      </c>
      <c r="G54" s="35">
        <v>668965</v>
      </c>
      <c r="H54" s="36">
        <f>C54*F54*1%</f>
        <v>306629.98099999997</v>
      </c>
      <c r="I54" s="36">
        <f>D54*G54*1%</f>
        <v>448875.51499999996</v>
      </c>
      <c r="J54" s="37">
        <f>I54/H54-1</f>
        <v>0.46389962761012593</v>
      </c>
      <c r="K54" s="38">
        <f>I54-H54</f>
        <v>142245.53399999999</v>
      </c>
    </row>
    <row r="55" spans="1:11" ht="12.75" customHeight="1">
      <c r="A55" s="32">
        <v>54</v>
      </c>
      <c r="B55" s="9" t="s">
        <v>59</v>
      </c>
      <c r="C55" s="10">
        <v>60.5</v>
      </c>
      <c r="D55" s="4">
        <v>80.7</v>
      </c>
      <c r="E55" s="39">
        <f>D55-C55</f>
        <v>20.200000000000003</v>
      </c>
      <c r="F55" s="34">
        <v>3181625</v>
      </c>
      <c r="G55" s="35">
        <v>3163500</v>
      </c>
      <c r="H55" s="36">
        <f>C55*F55*1%</f>
        <v>1924883.125</v>
      </c>
      <c r="I55" s="41">
        <f>D55*G55*1%</f>
        <v>2552944.5</v>
      </c>
      <c r="J55" s="37">
        <f>I55/H55-1</f>
        <v>0.32628545953926413</v>
      </c>
      <c r="K55" s="38">
        <f>I55-H55</f>
        <v>628061.375</v>
      </c>
    </row>
    <row r="56" spans="1:11" ht="12.75" customHeight="1">
      <c r="A56" s="32">
        <v>55</v>
      </c>
      <c r="B56" s="9" t="s">
        <v>60</v>
      </c>
      <c r="C56" s="10">
        <v>49.9</v>
      </c>
      <c r="D56" s="4">
        <v>69.400000000000006</v>
      </c>
      <c r="E56" s="39">
        <f>D56-C56</f>
        <v>19.500000000000007</v>
      </c>
      <c r="F56" s="34">
        <v>1222634</v>
      </c>
      <c r="G56" s="35">
        <v>1205193</v>
      </c>
      <c r="H56" s="36">
        <f>C56*F56*1%</f>
        <v>610094.36600000004</v>
      </c>
      <c r="I56" s="36">
        <f>D56*G56*1%</f>
        <v>836403.94200000004</v>
      </c>
      <c r="J56" s="37">
        <f>I56/H56-1</f>
        <v>0.37094192081098476</v>
      </c>
      <c r="K56" s="38">
        <f>I56-H56</f>
        <v>226309.576</v>
      </c>
    </row>
    <row r="57" spans="1:11" ht="12.75" customHeight="1">
      <c r="A57" s="32">
        <v>56</v>
      </c>
      <c r="B57" s="9" t="s">
        <v>61</v>
      </c>
      <c r="C57" s="10">
        <v>50.5</v>
      </c>
      <c r="D57" s="4">
        <v>68.900000000000006</v>
      </c>
      <c r="E57" s="39">
        <f>D57-C57</f>
        <v>18.400000000000006</v>
      </c>
      <c r="F57" s="34">
        <v>1012866</v>
      </c>
      <c r="G57" s="35">
        <v>987815</v>
      </c>
      <c r="H57" s="36">
        <f>C57*F57*1%</f>
        <v>511497.33</v>
      </c>
      <c r="I57" s="36">
        <f>D57*G57*1%</f>
        <v>680604.53500000003</v>
      </c>
      <c r="J57" s="37">
        <f>I57/H57-1</f>
        <v>0.33061209723225726</v>
      </c>
      <c r="K57" s="38">
        <f>I57-H57</f>
        <v>169107.20500000002</v>
      </c>
    </row>
    <row r="58" spans="1:11" ht="12.75" customHeight="1">
      <c r="A58" s="32">
        <v>57</v>
      </c>
      <c r="B58" s="9" t="s">
        <v>62</v>
      </c>
      <c r="C58" s="10">
        <v>47.8</v>
      </c>
      <c r="D58" s="4">
        <v>70.400000000000006</v>
      </c>
      <c r="E58" s="39">
        <f>D58-C58</f>
        <v>22.600000000000009</v>
      </c>
      <c r="F58" s="34">
        <v>2129944</v>
      </c>
      <c r="G58" s="35">
        <v>2082780</v>
      </c>
      <c r="H58" s="36">
        <f>C58*F58*1%</f>
        <v>1018113.232</v>
      </c>
      <c r="I58" s="36">
        <f>D58*G58*1%</f>
        <v>1466277.12</v>
      </c>
      <c r="J58" s="37">
        <f>I58/H58-1</f>
        <v>0.44019061329712694</v>
      </c>
      <c r="K58" s="38">
        <f>I58-H58</f>
        <v>448163.88800000015</v>
      </c>
    </row>
    <row r="59" spans="1:11" ht="12.75" customHeight="1">
      <c r="A59" s="32">
        <v>58</v>
      </c>
      <c r="B59" s="9" t="s">
        <v>63</v>
      </c>
      <c r="C59" s="10">
        <v>53.3</v>
      </c>
      <c r="D59" s="4">
        <v>72.7</v>
      </c>
      <c r="E59" s="39">
        <f>D59-C59</f>
        <v>19.400000000000006</v>
      </c>
      <c r="F59" s="34">
        <v>1072703</v>
      </c>
      <c r="G59" s="35">
        <v>1034921</v>
      </c>
      <c r="H59" s="36">
        <f>C59*F59*1%</f>
        <v>571750.69900000002</v>
      </c>
      <c r="I59" s="36">
        <f>D59*G59*1%</f>
        <v>752387.56700000004</v>
      </c>
      <c r="J59" s="37">
        <f>I59/H59-1</f>
        <v>0.31593641829548513</v>
      </c>
      <c r="K59" s="38">
        <f>I59-H59</f>
        <v>180636.86800000002</v>
      </c>
    </row>
    <row r="60" spans="1:11" ht="12.75" customHeight="1">
      <c r="A60" s="32">
        <v>59</v>
      </c>
      <c r="B60" s="9" t="s">
        <v>64</v>
      </c>
      <c r="C60" s="10">
        <v>48.1</v>
      </c>
      <c r="D60" s="4">
        <v>73</v>
      </c>
      <c r="E60" s="5">
        <f>D60-C60</f>
        <v>24.9</v>
      </c>
      <c r="F60" s="34">
        <v>2734484</v>
      </c>
      <c r="G60" s="35">
        <v>2660265</v>
      </c>
      <c r="H60" s="36">
        <f>C60*F60*1%</f>
        <v>1315286.804</v>
      </c>
      <c r="I60" s="36">
        <f>D60*G60*1%</f>
        <v>1941993.45</v>
      </c>
      <c r="J60" s="42">
        <f>I60/H60-1</f>
        <v>0.4764790797673053</v>
      </c>
      <c r="K60" s="38">
        <f>I60-H60</f>
        <v>626706.64599999995</v>
      </c>
    </row>
    <row r="61" spans="1:11" ht="12.75" customHeight="1">
      <c r="A61" s="32">
        <v>60</v>
      </c>
      <c r="B61" s="9" t="s">
        <v>65</v>
      </c>
      <c r="C61" s="10">
        <v>53.2</v>
      </c>
      <c r="D61" s="4">
        <v>77.2</v>
      </c>
      <c r="E61" s="39">
        <f>D61-C61</f>
        <v>24</v>
      </c>
      <c r="F61" s="34">
        <v>1612184</v>
      </c>
      <c r="G61" s="35">
        <v>1572336</v>
      </c>
      <c r="H61" s="36">
        <f>C61*F61*1%</f>
        <v>857681.88800000015</v>
      </c>
      <c r="I61" s="36">
        <f>D61*G61*1%</f>
        <v>1213843.392</v>
      </c>
      <c r="J61" s="37">
        <f>I61/H61-1</f>
        <v>0.41526061000369374</v>
      </c>
      <c r="K61" s="38">
        <f>I61-H61</f>
        <v>356161.50399999984</v>
      </c>
    </row>
    <row r="62" spans="1:11" ht="12.75" customHeight="1">
      <c r="A62" s="32">
        <v>61</v>
      </c>
      <c r="B62" s="9" t="s">
        <v>66</v>
      </c>
      <c r="C62" s="10">
        <v>54.1</v>
      </c>
      <c r="D62" s="4">
        <v>74.3</v>
      </c>
      <c r="E62" s="39">
        <f>D62-C62</f>
        <v>20.199999999999996</v>
      </c>
      <c r="F62" s="34">
        <v>1140484</v>
      </c>
      <c r="G62" s="35">
        <v>1096758</v>
      </c>
      <c r="H62" s="36">
        <f>C62*F62*1%</f>
        <v>617001.84400000004</v>
      </c>
      <c r="I62" s="36">
        <f>D62*G62*1%</f>
        <v>814891.1939999999</v>
      </c>
      <c r="J62" s="37">
        <f>I62/H62-1</f>
        <v>0.32072732346647559</v>
      </c>
      <c r="K62" s="38">
        <f>I62-H62</f>
        <v>197889.34999999986</v>
      </c>
    </row>
    <row r="63" spans="1:11" ht="12.75" customHeight="1">
      <c r="A63" s="32">
        <v>62</v>
      </c>
      <c r="B63" s="9" t="s">
        <v>67</v>
      </c>
      <c r="C63" s="10">
        <v>52.3</v>
      </c>
      <c r="D63" s="6">
        <v>67.3</v>
      </c>
      <c r="E63" s="39">
        <f>D63-C63</f>
        <v>15</v>
      </c>
      <c r="F63" s="34">
        <v>2684797</v>
      </c>
      <c r="G63" s="35">
        <v>2630767</v>
      </c>
      <c r="H63" s="36">
        <f>C63*F63*1%</f>
        <v>1404148.831</v>
      </c>
      <c r="I63" s="36">
        <f>D63*G63*1%</f>
        <v>1770506.1909999999</v>
      </c>
      <c r="J63" s="37">
        <f>I63/H63-1</f>
        <v>0.26091063277038029</v>
      </c>
      <c r="K63" s="38">
        <f>I63-H63</f>
        <v>366357.35999999987</v>
      </c>
    </row>
    <row r="64" spans="1:11" ht="12.75" customHeight="1">
      <c r="A64" s="32">
        <v>63</v>
      </c>
      <c r="B64" s="9" t="s">
        <v>68</v>
      </c>
      <c r="C64" s="10">
        <v>52.6</v>
      </c>
      <c r="D64" s="4">
        <v>76.8</v>
      </c>
      <c r="E64" s="39">
        <f>D64-C64</f>
        <v>24.199999999999996</v>
      </c>
      <c r="F64" s="34">
        <v>2089811</v>
      </c>
      <c r="G64" s="35">
        <v>2018550</v>
      </c>
      <c r="H64" s="36">
        <f>C64*F64*1%</f>
        <v>1099240.5860000001</v>
      </c>
      <c r="I64" s="36">
        <f>D64*G64*1%</f>
        <v>1550246.4000000001</v>
      </c>
      <c r="J64" s="37">
        <f>I64/H64-1</f>
        <v>0.4102885389641171</v>
      </c>
      <c r="K64" s="38">
        <f>I64-H64</f>
        <v>451005.81400000001</v>
      </c>
    </row>
    <row r="65" spans="1:11" ht="12.75" customHeight="1">
      <c r="A65" s="32">
        <v>64</v>
      </c>
      <c r="B65" s="9" t="s">
        <v>69</v>
      </c>
      <c r="C65" s="10">
        <v>41.6</v>
      </c>
      <c r="D65" s="4">
        <v>67.7</v>
      </c>
      <c r="E65" s="5">
        <f>D65-C65</f>
        <v>26.1</v>
      </c>
      <c r="F65" s="34">
        <v>1059821</v>
      </c>
      <c r="G65" s="35">
        <v>1025404</v>
      </c>
      <c r="H65" s="36">
        <f>C65*F65*1%</f>
        <v>440885.53600000002</v>
      </c>
      <c r="I65" s="36">
        <f>D65*G65*1%</f>
        <v>694198.50800000003</v>
      </c>
      <c r="J65" s="42">
        <f>I65/H65-1</f>
        <v>0.57455496113168025</v>
      </c>
      <c r="K65" s="38">
        <f>I65-H65</f>
        <v>253312.97200000001</v>
      </c>
    </row>
    <row r="66" spans="1:11" ht="12.75" customHeight="1">
      <c r="A66" s="32">
        <v>65</v>
      </c>
      <c r="B66" s="11" t="s">
        <v>77</v>
      </c>
      <c r="C66" s="8">
        <v>60.7</v>
      </c>
      <c r="D66" s="3">
        <v>78</v>
      </c>
      <c r="E66" s="33">
        <f>D66-C66</f>
        <v>17.299999999999997</v>
      </c>
      <c r="F66" s="34">
        <v>9981522</v>
      </c>
      <c r="G66" s="35">
        <v>9926764</v>
      </c>
      <c r="H66" s="36">
        <f>C66*F66*1%</f>
        <v>6058783.8540000003</v>
      </c>
      <c r="I66" s="36">
        <f>D66*G66*1%</f>
        <v>7742875.9199999999</v>
      </c>
      <c r="J66" s="37">
        <f>I66/H66-1</f>
        <v>0.2779587631085676</v>
      </c>
      <c r="K66" s="38">
        <f>I66-H66</f>
        <v>1684092.0659999996</v>
      </c>
    </row>
    <row r="67" spans="1:11" ht="12.75" customHeight="1">
      <c r="A67" s="32">
        <v>66</v>
      </c>
      <c r="B67" s="9" t="s">
        <v>70</v>
      </c>
      <c r="C67" s="10">
        <v>53.5</v>
      </c>
      <c r="D67" s="4">
        <v>70.2</v>
      </c>
      <c r="E67" s="39">
        <f>D67-C67</f>
        <v>16.700000000000003</v>
      </c>
      <c r="F67" s="34">
        <v>698239</v>
      </c>
      <c r="G67" s="35">
        <v>668971</v>
      </c>
      <c r="H67" s="36">
        <f>C67*F67*1%</f>
        <v>373557.86499999999</v>
      </c>
      <c r="I67" s="36">
        <f>D67*G67*1%</f>
        <v>469617.64200000005</v>
      </c>
      <c r="J67" s="37">
        <f>I67/H67-1</f>
        <v>0.25714831890903977</v>
      </c>
      <c r="K67" s="38">
        <f>I67-H67</f>
        <v>96059.77700000006</v>
      </c>
    </row>
    <row r="68" spans="1:11" ht="12.75" customHeight="1">
      <c r="A68" s="32">
        <v>67</v>
      </c>
      <c r="B68" s="9" t="s">
        <v>71</v>
      </c>
      <c r="C68" s="10">
        <v>60.4</v>
      </c>
      <c r="D68" s="4">
        <v>75.599999999999994</v>
      </c>
      <c r="E68" s="39">
        <f>D68-C68</f>
        <v>15.199999999999996</v>
      </c>
      <c r="F68" s="34">
        <v>3540721</v>
      </c>
      <c r="G68" s="35">
        <v>3484683</v>
      </c>
      <c r="H68" s="36">
        <f>C68*F68*1%</f>
        <v>2138595.4840000002</v>
      </c>
      <c r="I68" s="41">
        <f>D68*G68*1%</f>
        <v>2634420.3479999998</v>
      </c>
      <c r="J68" s="37">
        <f>I68/H68-1</f>
        <v>0.2318460259125843</v>
      </c>
      <c r="K68" s="38">
        <f>I68-H68</f>
        <v>495824.86399999959</v>
      </c>
    </row>
    <row r="69" spans="1:11" ht="12.75" customHeight="1">
      <c r="A69" s="32">
        <v>68</v>
      </c>
      <c r="B69" s="9" t="s">
        <v>72</v>
      </c>
      <c r="C69" s="10">
        <v>72.900000000000006</v>
      </c>
      <c r="D69" s="5">
        <v>90.6</v>
      </c>
      <c r="E69" s="39">
        <f>D69-C69</f>
        <v>17.699999999999989</v>
      </c>
      <c r="F69" s="34">
        <v>1285294</v>
      </c>
      <c r="G69" s="35">
        <v>1322101</v>
      </c>
      <c r="H69" s="36">
        <f>C69*F69*1%</f>
        <v>936979.32600000012</v>
      </c>
      <c r="I69" s="36">
        <f>D69*G69*1%</f>
        <v>1197823.5060000001</v>
      </c>
      <c r="J69" s="37">
        <f>I69/H69-1</f>
        <v>0.27838840491129457</v>
      </c>
      <c r="K69" s="38">
        <f>I69-H69</f>
        <v>260844.17999999993</v>
      </c>
    </row>
    <row r="70" spans="1:11" ht="12.75" customHeight="1">
      <c r="A70" s="32">
        <v>69</v>
      </c>
      <c r="B70" s="9" t="s">
        <v>73</v>
      </c>
      <c r="C70" s="10">
        <v>81.099999999999994</v>
      </c>
      <c r="D70" s="5">
        <v>94.3</v>
      </c>
      <c r="E70" s="39">
        <f>D70-C70</f>
        <v>13.200000000000003</v>
      </c>
      <c r="F70" s="34">
        <v>413769</v>
      </c>
      <c r="G70" s="35">
        <v>424414</v>
      </c>
      <c r="H70" s="36">
        <f>C70*F70*1%</f>
        <v>335566.65899999999</v>
      </c>
      <c r="I70" s="36">
        <f>D70*G70*1%</f>
        <v>400222.40199999994</v>
      </c>
      <c r="J70" s="40">
        <f>I70/H70-1</f>
        <v>0.19267630220676946</v>
      </c>
      <c r="K70" s="38">
        <f>I70-H70</f>
        <v>64655.742999999959</v>
      </c>
    </row>
    <row r="71" spans="1:11" ht="12.75" customHeight="1">
      <c r="A71" s="32">
        <v>70</v>
      </c>
      <c r="B71" s="9" t="s">
        <v>74</v>
      </c>
      <c r="C71" s="10">
        <v>55.9</v>
      </c>
      <c r="D71" s="4">
        <v>73</v>
      </c>
      <c r="E71" s="39">
        <f>D71-C71</f>
        <v>17.100000000000001</v>
      </c>
      <c r="F71" s="34">
        <v>1179200</v>
      </c>
      <c r="G71" s="35">
        <v>1221168</v>
      </c>
      <c r="H71" s="36">
        <f>C71*F71*1%</f>
        <v>659172.80000000005</v>
      </c>
      <c r="I71" s="36">
        <f>D71*G71*1%</f>
        <v>891452.64</v>
      </c>
      <c r="J71" s="37">
        <f>I71/H71-1</f>
        <v>0.35238080212047573</v>
      </c>
      <c r="K71" s="38">
        <f>I71-H71</f>
        <v>232279.83999999997</v>
      </c>
    </row>
    <row r="72" spans="1:11" ht="12.75" customHeight="1">
      <c r="A72" s="32">
        <v>71</v>
      </c>
      <c r="B72" s="9" t="s">
        <v>75</v>
      </c>
      <c r="C72" s="10">
        <v>56.3</v>
      </c>
      <c r="D72" s="4">
        <v>76.7</v>
      </c>
      <c r="E72" s="39">
        <f>D72-C72</f>
        <v>20.400000000000006</v>
      </c>
      <c r="F72" s="34">
        <v>2864299</v>
      </c>
      <c r="G72" s="35">
        <v>2805427</v>
      </c>
      <c r="H72" s="36">
        <f>C72*F72*1%</f>
        <v>1612600.3369999998</v>
      </c>
      <c r="I72" s="41">
        <f>D72*G72*1%</f>
        <v>2151762.5090000001</v>
      </c>
      <c r="J72" s="37">
        <f>I72/H72-1</f>
        <v>0.33434333332897004</v>
      </c>
      <c r="K72" s="38">
        <f>I72-H72</f>
        <v>539162.17200000025</v>
      </c>
    </row>
    <row r="73" spans="1:11" ht="12.75" customHeight="1">
      <c r="A73" s="32">
        <v>72</v>
      </c>
      <c r="B73" s="11" t="s">
        <v>94</v>
      </c>
      <c r="C73" s="8">
        <v>55.3</v>
      </c>
      <c r="D73" s="3">
        <v>74.099999999999994</v>
      </c>
      <c r="E73" s="33">
        <f>D73-C73</f>
        <v>18.799999999999997</v>
      </c>
      <c r="F73" s="34">
        <v>15600878</v>
      </c>
      <c r="G73" s="35">
        <v>13750935</v>
      </c>
      <c r="H73" s="36">
        <f>C73*F73*1%</f>
        <v>8627285.534</v>
      </c>
      <c r="I73" s="36">
        <f>D73*G73*1%</f>
        <v>10189442.834999999</v>
      </c>
      <c r="J73" s="37">
        <f>I73/H73-1</f>
        <v>0.18107170498108127</v>
      </c>
      <c r="K73" s="38">
        <f>I73-H73</f>
        <v>1562157.300999999</v>
      </c>
    </row>
    <row r="74" spans="1:11" ht="12.75" customHeight="1">
      <c r="A74" s="32">
        <v>73</v>
      </c>
      <c r="B74" s="9" t="s">
        <v>76</v>
      </c>
      <c r="C74" s="10">
        <v>58.7</v>
      </c>
      <c r="D74" s="4">
        <v>71.8</v>
      </c>
      <c r="E74" s="39">
        <f>D74-C74</f>
        <v>13.099999999999994</v>
      </c>
      <c r="F74" s="34">
        <v>158563</v>
      </c>
      <c r="G74" s="35">
        <v>163443</v>
      </c>
      <c r="H74" s="36">
        <f>C74*F74*1%</f>
        <v>93076.481</v>
      </c>
      <c r="I74" s="43">
        <f>D74*G74*1%</f>
        <v>117352.07400000001</v>
      </c>
      <c r="J74" s="37">
        <f>I74/H74-1</f>
        <v>0.26081339495419908</v>
      </c>
      <c r="K74" s="38">
        <f>I74-H74</f>
        <v>24275.593000000008</v>
      </c>
    </row>
    <row r="75" spans="1:11" ht="12.75" customHeight="1">
      <c r="A75" s="32">
        <v>74</v>
      </c>
      <c r="B75" s="9" t="s">
        <v>78</v>
      </c>
      <c r="C75" s="10">
        <v>57.4</v>
      </c>
      <c r="D75" s="4">
        <v>79.5</v>
      </c>
      <c r="E75" s="39">
        <f>D75-C75</f>
        <v>22.1</v>
      </c>
      <c r="F75" s="34">
        <v>213719</v>
      </c>
      <c r="G75" s="35">
        <v>223322</v>
      </c>
      <c r="H75" s="36">
        <f>C75*F75*1%</f>
        <v>122674.70600000001</v>
      </c>
      <c r="I75" s="43">
        <f>D75*G75*1%</f>
        <v>177540.99</v>
      </c>
      <c r="J75" s="37">
        <f>I75/H75-1</f>
        <v>0.44725017722887372</v>
      </c>
      <c r="K75" s="38">
        <f>I75-H75</f>
        <v>54866.283999999985</v>
      </c>
    </row>
    <row r="76" spans="1:11" ht="12.75" customHeight="1">
      <c r="A76" s="32">
        <v>75</v>
      </c>
      <c r="B76" s="9" t="s">
        <v>79</v>
      </c>
      <c r="C76" s="10">
        <v>46.8</v>
      </c>
      <c r="D76" s="4">
        <v>70.2</v>
      </c>
      <c r="E76" s="39">
        <f>D76-C76</f>
        <v>23.400000000000006</v>
      </c>
      <c r="F76" s="34">
        <v>426523</v>
      </c>
      <c r="G76" s="35">
        <v>422058</v>
      </c>
      <c r="H76" s="36">
        <f>C76*F76*1%</f>
        <v>199612.764</v>
      </c>
      <c r="I76" s="36">
        <f>D76*G76*1%</f>
        <v>296284.71600000001</v>
      </c>
      <c r="J76" s="42">
        <f>I76/H76-1</f>
        <v>0.48429744703099264</v>
      </c>
      <c r="K76" s="38">
        <f>I76-H76</f>
        <v>96671.952000000019</v>
      </c>
    </row>
    <row r="77" spans="1:11" ht="12.75" customHeight="1">
      <c r="A77" s="32">
        <v>76</v>
      </c>
      <c r="B77" s="9" t="s">
        <v>80</v>
      </c>
      <c r="C77" s="10">
        <v>55.8</v>
      </c>
      <c r="D77" s="4">
        <v>69.900000000000006</v>
      </c>
      <c r="E77" s="39">
        <f>D77-C77</f>
        <v>14.100000000000009</v>
      </c>
      <c r="F77" s="34">
        <v>1941083</v>
      </c>
      <c r="G77" s="35">
        <v>1886937</v>
      </c>
      <c r="H77" s="36">
        <f>C77*F77*1%</f>
        <v>1083124.314</v>
      </c>
      <c r="I77" s="36">
        <f>D77*G77*1%</f>
        <v>1318968.9630000002</v>
      </c>
      <c r="J77" s="40">
        <f>I77/H77-1</f>
        <v>0.21774476479899252</v>
      </c>
      <c r="K77" s="38">
        <f>I77-H77</f>
        <v>235844.64900000021</v>
      </c>
    </row>
    <row r="78" spans="1:11" ht="12.75" customHeight="1">
      <c r="A78" s="32">
        <v>77</v>
      </c>
      <c r="B78" s="9" t="s">
        <v>81</v>
      </c>
      <c r="C78" s="10">
        <v>58</v>
      </c>
      <c r="D78" s="4">
        <v>72.099999999999994</v>
      </c>
      <c r="E78" s="39">
        <f>D78-C78</f>
        <v>14.099999999999994</v>
      </c>
      <c r="F78" s="34">
        <v>2342204</v>
      </c>
      <c r="G78" s="35">
        <v>2316010</v>
      </c>
      <c r="H78" s="36">
        <f>C78*F78*1%</f>
        <v>1358478.32</v>
      </c>
      <c r="I78" s="36">
        <f>D78*G78*1%</f>
        <v>1669843.21</v>
      </c>
      <c r="J78" s="37">
        <f>I78/H78-1</f>
        <v>0.22920122126056452</v>
      </c>
      <c r="K78" s="38">
        <f>I78-H78</f>
        <v>311364.8899999999</v>
      </c>
    </row>
    <row r="79" spans="1:11" ht="12.75" customHeight="1">
      <c r="A79" s="32">
        <v>78</v>
      </c>
      <c r="B79" s="9" t="s">
        <v>82</v>
      </c>
      <c r="C79" s="10">
        <v>51.8</v>
      </c>
      <c r="D79" s="4">
        <v>75.2</v>
      </c>
      <c r="E79" s="39">
        <f>D79-C79</f>
        <v>23.400000000000006</v>
      </c>
      <c r="F79" s="34">
        <v>1916620</v>
      </c>
      <c r="G79" s="35">
        <v>1880051</v>
      </c>
      <c r="H79" s="36">
        <f>C79*F79*1%</f>
        <v>992809.16</v>
      </c>
      <c r="I79" s="36">
        <f>D79*G79*1%</f>
        <v>1413798.3520000002</v>
      </c>
      <c r="J79" s="37">
        <f>I79/H79-1</f>
        <v>0.42403838417445727</v>
      </c>
      <c r="K79" s="38">
        <f>I79-H79</f>
        <v>420989.19200000016</v>
      </c>
    </row>
    <row r="80" spans="1:11" ht="12.75" customHeight="1">
      <c r="A80" s="32">
        <v>79</v>
      </c>
      <c r="B80" s="9" t="s">
        <v>83</v>
      </c>
      <c r="C80" s="10">
        <v>52.4</v>
      </c>
      <c r="D80" s="4">
        <v>74.2</v>
      </c>
      <c r="E80" s="39">
        <f>D80-C80</f>
        <v>21.800000000000004</v>
      </c>
      <c r="F80" s="34">
        <v>2207103</v>
      </c>
      <c r="G80" s="35">
        <v>2153806</v>
      </c>
      <c r="H80" s="36">
        <f>C80*F80*1%</f>
        <v>1156521.9720000001</v>
      </c>
      <c r="I80" s="36">
        <f>D80*G80*1%</f>
        <v>1598124.0520000001</v>
      </c>
      <c r="J80" s="37">
        <f>I80/H80-1</f>
        <v>0.38183630807837354</v>
      </c>
      <c r="K80" s="38">
        <f>I80-H80</f>
        <v>441602.08000000007</v>
      </c>
    </row>
    <row r="81" spans="1:11" ht="12.75" customHeight="1">
      <c r="A81" s="32">
        <v>80</v>
      </c>
      <c r="B81" s="9" t="s">
        <v>84</v>
      </c>
      <c r="C81" s="10">
        <v>58.7</v>
      </c>
      <c r="D81" s="4">
        <v>77.400000000000006</v>
      </c>
      <c r="E81" s="39">
        <f>D81-C81</f>
        <v>18.700000000000003</v>
      </c>
      <c r="F81" s="34">
        <v>2295104</v>
      </c>
      <c r="G81" s="35">
        <v>2278712</v>
      </c>
      <c r="H81" s="36">
        <f>C81*F81*1%</f>
        <v>1347226.0480000002</v>
      </c>
      <c r="I81" s="36">
        <f>D81*G81*1%</f>
        <v>1763723.0880000002</v>
      </c>
      <c r="J81" s="37">
        <f>I81/H81-1</f>
        <v>0.30915156414790457</v>
      </c>
      <c r="K81" s="38">
        <f>I81-H81</f>
        <v>416497.04000000004</v>
      </c>
    </row>
    <row r="82" spans="1:11" ht="12.75" customHeight="1">
      <c r="A82" s="32">
        <v>81</v>
      </c>
      <c r="B82" s="9" t="s">
        <v>85</v>
      </c>
      <c r="C82" s="10">
        <v>56.9</v>
      </c>
      <c r="D82" s="4">
        <v>76.900000000000006</v>
      </c>
      <c r="E82" s="39">
        <f>D82-C82</f>
        <v>20.000000000000007</v>
      </c>
      <c r="F82" s="34">
        <v>1610973</v>
      </c>
      <c r="G82" s="35">
        <v>1549072</v>
      </c>
      <c r="H82" s="36">
        <f>C82*F82*1%</f>
        <v>916643.6370000001</v>
      </c>
      <c r="I82" s="36">
        <f>D82*G82*1%</f>
        <v>1191236.3680000002</v>
      </c>
      <c r="J82" s="37">
        <f>I82/H82-1</f>
        <v>0.29956323255424522</v>
      </c>
      <c r="K82" s="38">
        <f>I82-H82</f>
        <v>274592.73100000015</v>
      </c>
    </row>
    <row r="83" spans="1:11" ht="12.75" customHeight="1">
      <c r="A83" s="32">
        <v>82</v>
      </c>
      <c r="B83" s="9" t="s">
        <v>86</v>
      </c>
      <c r="C83" s="10">
        <v>56.5</v>
      </c>
      <c r="D83" s="4">
        <v>73.8</v>
      </c>
      <c r="E83" s="39">
        <f>D83-C83</f>
        <v>17.299999999999997</v>
      </c>
      <c r="F83" s="34">
        <v>885841</v>
      </c>
      <c r="G83" s="35">
        <v>877524</v>
      </c>
      <c r="H83" s="36">
        <f>C83*F83*1%</f>
        <v>500500.16500000004</v>
      </c>
      <c r="I83" s="36">
        <f>D83*G83*1%</f>
        <v>647612.71199999994</v>
      </c>
      <c r="J83" s="37">
        <f>I83/H83-1</f>
        <v>0.29393106593681129</v>
      </c>
      <c r="K83" s="38">
        <f>I83-H83</f>
        <v>147112.5469999999</v>
      </c>
    </row>
    <row r="84" spans="1:11" ht="12.75" customHeight="1">
      <c r="A84" s="32">
        <v>83</v>
      </c>
      <c r="B84" s="11" t="s">
        <v>6</v>
      </c>
      <c r="C84" s="8">
        <v>60.4</v>
      </c>
      <c r="D84" s="3">
        <v>78.400000000000006</v>
      </c>
      <c r="E84" s="33">
        <f>D84-C84</f>
        <v>18.000000000000007</v>
      </c>
      <c r="F84" s="34">
        <v>5034277</v>
      </c>
      <c r="G84" s="35">
        <v>6528021</v>
      </c>
      <c r="H84" s="36">
        <f>C84*F84*1%</f>
        <v>3040703.3080000002</v>
      </c>
      <c r="I84" s="36">
        <f>D84*G84*1%</f>
        <v>5117968.4640000006</v>
      </c>
      <c r="J84" s="37">
        <f>I84/H84-1</f>
        <v>0.68315285826630223</v>
      </c>
      <c r="K84" s="38">
        <f>I84-H84</f>
        <v>2077265.1560000004</v>
      </c>
    </row>
    <row r="85" spans="1:11" ht="12.75" customHeight="1">
      <c r="A85" s="32">
        <v>84</v>
      </c>
      <c r="B85" s="9" t="s">
        <v>87</v>
      </c>
      <c r="C85" s="10">
        <v>55.8</v>
      </c>
      <c r="D85" s="4">
        <v>82</v>
      </c>
      <c r="E85" s="5">
        <f>D85-C85</f>
        <v>26.200000000000003</v>
      </c>
      <c r="F85" s="34">
        <v>756570</v>
      </c>
      <c r="G85" s="35">
        <v>756729</v>
      </c>
      <c r="H85" s="36">
        <f>C85*F85*1%</f>
        <v>422166.06</v>
      </c>
      <c r="I85" s="36">
        <f>D85*G85*1%</f>
        <v>620517.78</v>
      </c>
      <c r="J85" s="37">
        <f>I85/H85-1</f>
        <v>0.4698428859960937</v>
      </c>
      <c r="K85" s="38">
        <f>I85-H85</f>
        <v>198351.72000000003</v>
      </c>
    </row>
    <row r="86" spans="1:11" ht="12.75" customHeight="1">
      <c r="A86" s="32">
        <v>85</v>
      </c>
      <c r="B86" s="9" t="s">
        <v>88</v>
      </c>
      <c r="C86" s="10">
        <v>75.5</v>
      </c>
      <c r="D86" s="5">
        <v>86.7</v>
      </c>
      <c r="E86" s="39">
        <f>D86-C86</f>
        <v>11.200000000000003</v>
      </c>
      <c r="F86" s="34">
        <v>736386</v>
      </c>
      <c r="G86" s="35">
        <v>828209</v>
      </c>
      <c r="H86" s="36">
        <f>C86*F86*1%</f>
        <v>555971.43000000005</v>
      </c>
      <c r="I86" s="36">
        <f>D86*G86*1%</f>
        <v>718057.20299999998</v>
      </c>
      <c r="J86" s="37">
        <f>I86/H86-1</f>
        <v>0.29153615501429608</v>
      </c>
      <c r="K86" s="38">
        <f>I86-H86</f>
        <v>162085.77299999993</v>
      </c>
    </row>
    <row r="87" spans="1:11" ht="12.75" customHeight="1">
      <c r="A87" s="32">
        <v>86</v>
      </c>
      <c r="B87" s="9" t="s">
        <v>89</v>
      </c>
      <c r="C87" s="10">
        <v>51.1</v>
      </c>
      <c r="D87" s="4">
        <v>69.8</v>
      </c>
      <c r="E87" s="39">
        <f>D87-C87</f>
        <v>18.699999999999996</v>
      </c>
      <c r="F87" s="34">
        <v>846575</v>
      </c>
      <c r="G87" s="35">
        <v>757086</v>
      </c>
      <c r="H87" s="36">
        <f>C87*F87*1%</f>
        <v>432599.82500000001</v>
      </c>
      <c r="I87" s="36">
        <f>D87*G87*1%</f>
        <v>528446.02799999993</v>
      </c>
      <c r="J87" s="40">
        <f>I87/H87-1</f>
        <v>0.22155858014967977</v>
      </c>
      <c r="K87" s="38">
        <f>I87-H87</f>
        <v>95846.202999999921</v>
      </c>
    </row>
    <row r="88" spans="1:11" ht="12.75" customHeight="1">
      <c r="A88" s="32">
        <v>87</v>
      </c>
      <c r="B88" s="9" t="s">
        <v>90</v>
      </c>
      <c r="C88" s="10">
        <v>61.5</v>
      </c>
      <c r="D88" s="4">
        <v>85.1</v>
      </c>
      <c r="E88" s="39">
        <f>D88-C88</f>
        <v>23.599999999999994</v>
      </c>
      <c r="F88" s="34">
        <v>258947</v>
      </c>
      <c r="G88" s="35">
        <v>256134</v>
      </c>
      <c r="H88" s="36">
        <f>C88*F88*1%</f>
        <v>159252.405</v>
      </c>
      <c r="I88" s="43">
        <f>D88*G88*1%</f>
        <v>217970.03399999999</v>
      </c>
      <c r="J88" s="37">
        <f>I88/H88-1</f>
        <v>0.36870795766004272</v>
      </c>
      <c r="K88" s="38">
        <f>I88-H88</f>
        <v>58717.628999999986</v>
      </c>
    </row>
    <row r="89" spans="1:11" ht="12.75" customHeight="1">
      <c r="A89" s="32">
        <v>88</v>
      </c>
      <c r="B89" s="9" t="s">
        <v>91</v>
      </c>
      <c r="C89" s="10">
        <v>54.9</v>
      </c>
      <c r="D89" s="4">
        <v>77.8</v>
      </c>
      <c r="E89" s="39">
        <f>D89-C89</f>
        <v>22.9</v>
      </c>
      <c r="F89" s="34">
        <v>1602963</v>
      </c>
      <c r="G89" s="35">
        <v>1559729</v>
      </c>
      <c r="H89" s="36">
        <f>C89*F89*1%</f>
        <v>880026.68700000003</v>
      </c>
      <c r="I89" s="36">
        <f>D89*G89*1%</f>
        <v>1213469.162</v>
      </c>
      <c r="J89" s="37">
        <f>I89/H89-1</f>
        <v>0.3789004128235034</v>
      </c>
      <c r="K89" s="38">
        <f>I89-H89</f>
        <v>333442.47499999998</v>
      </c>
    </row>
    <row r="90" spans="1:11" ht="12.75" customHeight="1">
      <c r="A90" s="32">
        <v>89</v>
      </c>
      <c r="B90" s="9" t="s">
        <v>92</v>
      </c>
      <c r="C90" s="10">
        <v>61.2</v>
      </c>
      <c r="D90" s="4">
        <v>74.2</v>
      </c>
      <c r="E90" s="39">
        <f>D90-C90</f>
        <v>13</v>
      </c>
      <c r="F90" s="34">
        <v>1099212</v>
      </c>
      <c r="G90" s="35">
        <v>1062079</v>
      </c>
      <c r="H90" s="36">
        <f>C90*F90*1%</f>
        <v>672717.74400000006</v>
      </c>
      <c r="I90" s="36">
        <f>D90*G90*1%</f>
        <v>788062.61800000002</v>
      </c>
      <c r="J90" s="40">
        <f>I90/H90-1</f>
        <v>0.1714610251160551</v>
      </c>
      <c r="K90" s="38">
        <f>I90-H90</f>
        <v>115344.87399999995</v>
      </c>
    </row>
    <row r="91" spans="1:11" ht="12.75" customHeight="1">
      <c r="A91" s="32">
        <v>90</v>
      </c>
      <c r="B91" s="9" t="s">
        <v>93</v>
      </c>
      <c r="C91" s="10">
        <v>57.4</v>
      </c>
      <c r="D91" s="4">
        <v>76.8</v>
      </c>
      <c r="E91" s="39">
        <f>D91-C91</f>
        <v>19.399999999999999</v>
      </c>
      <c r="F91" s="34">
        <v>647703</v>
      </c>
      <c r="G91" s="35">
        <v>633319</v>
      </c>
      <c r="H91" s="36">
        <f>C91*F91*1%</f>
        <v>371781.52199999994</v>
      </c>
      <c r="I91" s="36">
        <f>D91*G91*1%</f>
        <v>486388.99199999997</v>
      </c>
      <c r="J91" s="37">
        <f>I91/H91-1</f>
        <v>0.30826564317524108</v>
      </c>
      <c r="K91" s="38">
        <f>I91-H91</f>
        <v>114607.47000000003</v>
      </c>
    </row>
    <row r="92" spans="1:11" ht="12.75" customHeight="1">
      <c r="A92" s="32">
        <v>91</v>
      </c>
      <c r="B92" s="9" t="s">
        <v>95</v>
      </c>
      <c r="C92" s="10">
        <v>65.599999999999994</v>
      </c>
      <c r="D92" s="5">
        <v>88.5</v>
      </c>
      <c r="E92" s="39">
        <f>D92-C92</f>
        <v>22.900000000000006</v>
      </c>
      <c r="F92" s="34">
        <v>119790</v>
      </c>
      <c r="G92" s="35">
        <v>114823</v>
      </c>
      <c r="H92" s="36">
        <f>C92*F92*1%</f>
        <v>78582.239999999991</v>
      </c>
      <c r="I92" s="43">
        <f>D92*G92*1%</f>
        <v>101618.355</v>
      </c>
      <c r="J92" s="37">
        <f>I92/H92-1</f>
        <v>0.29314658121224357</v>
      </c>
      <c r="K92" s="38">
        <f>I92-H92</f>
        <v>23036.115000000005</v>
      </c>
    </row>
    <row r="93" spans="1:11" ht="12.75" customHeight="1">
      <c r="A93" s="32">
        <v>92</v>
      </c>
      <c r="B93" s="9" t="s">
        <v>96</v>
      </c>
      <c r="C93" s="10">
        <v>55.4</v>
      </c>
      <c r="D93" s="4">
        <v>83.3</v>
      </c>
      <c r="E93" s="5">
        <f>D93-C93</f>
        <v>27.9</v>
      </c>
      <c r="F93" s="34">
        <v>398689</v>
      </c>
      <c r="G93" s="35">
        <v>394668</v>
      </c>
      <c r="H93" s="36">
        <f>C93*F93*1%</f>
        <v>220873.70599999998</v>
      </c>
      <c r="I93" s="36">
        <f>D93*G93*1%</f>
        <v>328758.44400000002</v>
      </c>
      <c r="J93" s="42">
        <f>I93/H93-1</f>
        <v>0.48844536524415472</v>
      </c>
      <c r="K93" s="38">
        <f>I93-H93</f>
        <v>107884.73800000004</v>
      </c>
    </row>
    <row r="94" spans="1:11" ht="12.75" customHeight="1">
      <c r="A94" s="32">
        <v>93</v>
      </c>
      <c r="B94" s="9" t="s">
        <v>97</v>
      </c>
      <c r="C94" s="10">
        <v>59.2</v>
      </c>
      <c r="D94" s="4">
        <v>75.5</v>
      </c>
      <c r="E94" s="39">
        <f>D94-C94</f>
        <v>16.299999999999997</v>
      </c>
      <c r="F94" s="34">
        <v>131502</v>
      </c>
      <c r="G94" s="35">
        <v>125948</v>
      </c>
      <c r="H94" s="36">
        <f>C94*F94*1%</f>
        <v>77849.184000000008</v>
      </c>
      <c r="I94" s="43">
        <f>D94*G94*1%</f>
        <v>95090.74</v>
      </c>
      <c r="J94" s="40">
        <f>I94/H94-1</f>
        <v>0.22147381788870124</v>
      </c>
      <c r="K94" s="38">
        <f>I94-H94</f>
        <v>17241.555999999997</v>
      </c>
    </row>
    <row r="95" spans="1:11" ht="12.75" customHeight="1">
      <c r="A95" s="32">
        <v>94</v>
      </c>
      <c r="B95" s="9" t="s">
        <v>98</v>
      </c>
      <c r="C95" s="10">
        <v>61.3</v>
      </c>
      <c r="D95" s="5">
        <v>89.2</v>
      </c>
      <c r="E95" s="5">
        <f>D95-C95</f>
        <v>27.900000000000006</v>
      </c>
      <c r="F95" s="34">
        <v>39085</v>
      </c>
      <c r="G95" s="35">
        <v>39297</v>
      </c>
      <c r="H95" s="36">
        <f>C95*F95*1%</f>
        <v>23959.105</v>
      </c>
      <c r="I95" s="43">
        <f>D95*G95*1%</f>
        <v>35052.923999999999</v>
      </c>
      <c r="J95" s="37">
        <f>I95/H95-1</f>
        <v>0.46303144462199231</v>
      </c>
      <c r="K95" s="38">
        <f>I95-H95</f>
        <v>11093.819</v>
      </c>
    </row>
  </sheetData>
  <autoFilter ref="A1:K95">
    <sortState ref="A2:K95">
      <sortCondition ref="A1:A95"/>
    </sortState>
  </autoFilter>
  <printOptions horizontalCentered="1"/>
  <pageMargins left="0.23622047244094491" right="0.23622047244094491" top="0.78740157480314965" bottom="0.78740157480314965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Регионы РФ</vt:lpstr>
      <vt:lpstr>'Регионы РФ'!Заголовки_для_печати</vt:lpstr>
      <vt:lpstr>'Регионы РФ'!Область_печати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2022-09-23T10:00:42Z</dcterms:created>
  <dcterms:modified xsi:type="dcterms:W3CDTF">2022-09-23T13:24:21Z</dcterms:modified>
</cp:coreProperties>
</file>