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4355" windowHeight="7995"/>
  </bookViews>
  <sheets>
    <sheet name="чист" sheetId="1" r:id="rId1"/>
  </sheets>
  <definedNames>
    <definedName name="_xlnm._FilterDatabase" localSheetId="0" hidden="1">чист!$A$3:$T$3</definedName>
    <definedName name="_xlnm.Print_Titles" localSheetId="0">чист!$2:$3</definedName>
    <definedName name="_xlnm.Print_Area" localSheetId="0">чист!$A$1:$B$89</definedName>
  </definedNames>
  <calcPr calcId="125725"/>
</workbook>
</file>

<file path=xl/calcChain.xml><?xml version="1.0" encoding="utf-8"?>
<calcChain xmlns="http://schemas.openxmlformats.org/spreadsheetml/2006/main">
  <c r="J6" i="1"/>
  <c r="I6"/>
  <c r="J86"/>
  <c r="I86"/>
  <c r="J66"/>
  <c r="J19"/>
  <c r="I66"/>
  <c r="I19"/>
  <c r="J12"/>
  <c r="I73"/>
  <c r="J20"/>
  <c r="I20"/>
  <c r="J84"/>
  <c r="I84"/>
  <c r="J8"/>
  <c r="I8"/>
  <c r="J46"/>
  <c r="I46"/>
  <c r="J53"/>
  <c r="I53"/>
  <c r="J72"/>
  <c r="I72"/>
  <c r="I12"/>
  <c r="J87"/>
  <c r="I87"/>
  <c r="J4"/>
  <c r="I4"/>
  <c r="J78"/>
  <c r="I78"/>
  <c r="J62"/>
  <c r="I62"/>
  <c r="J83"/>
  <c r="I83"/>
  <c r="J28"/>
  <c r="I28"/>
  <c r="J67"/>
  <c r="I67"/>
  <c r="J80"/>
  <c r="J49"/>
  <c r="I49"/>
  <c r="J58"/>
  <c r="I58"/>
  <c r="J9"/>
  <c r="I9"/>
  <c r="J5"/>
  <c r="I5"/>
  <c r="I80"/>
  <c r="J40"/>
  <c r="I40"/>
  <c r="J64"/>
  <c r="I64"/>
  <c r="J54"/>
  <c r="I54"/>
  <c r="I27"/>
  <c r="J39"/>
  <c r="I39"/>
  <c r="J16"/>
  <c r="I16"/>
  <c r="J42"/>
  <c r="I42"/>
  <c r="J43"/>
  <c r="I43"/>
  <c r="J27"/>
  <c r="J34"/>
  <c r="I34"/>
  <c r="J35"/>
  <c r="I35"/>
  <c r="J44"/>
  <c r="I44"/>
  <c r="J73" l="1"/>
  <c r="I11"/>
  <c r="J11"/>
  <c r="I56"/>
  <c r="J56"/>
  <c r="I48"/>
  <c r="J48"/>
  <c r="I71"/>
  <c r="J71"/>
  <c r="I88"/>
  <c r="J88"/>
  <c r="I31"/>
  <c r="J31"/>
  <c r="I17"/>
  <c r="J17"/>
  <c r="I75"/>
  <c r="J75"/>
  <c r="I76"/>
  <c r="J76"/>
  <c r="I59"/>
  <c r="J59"/>
  <c r="I25"/>
  <c r="J25"/>
  <c r="I60"/>
  <c r="J60"/>
  <c r="I21"/>
  <c r="J21"/>
  <c r="I37"/>
  <c r="J37"/>
  <c r="I55"/>
  <c r="J55"/>
  <c r="I30"/>
  <c r="J30"/>
  <c r="J36"/>
  <c r="I36"/>
  <c r="J68"/>
  <c r="I68"/>
  <c r="J15"/>
  <c r="I15"/>
  <c r="J32"/>
  <c r="I32"/>
  <c r="J18"/>
  <c r="I18"/>
  <c r="J23"/>
  <c r="I23"/>
  <c r="J82"/>
  <c r="I82"/>
  <c r="J51"/>
  <c r="I51"/>
  <c r="J50"/>
  <c r="I50"/>
  <c r="J57"/>
  <c r="I57"/>
  <c r="J52"/>
  <c r="I52"/>
  <c r="I63"/>
  <c r="J63"/>
  <c r="I22"/>
  <c r="J22"/>
  <c r="I61"/>
  <c r="J61"/>
  <c r="I14"/>
  <c r="J14"/>
  <c r="I45"/>
  <c r="J45"/>
  <c r="I41"/>
  <c r="J41"/>
  <c r="I38"/>
  <c r="J38"/>
  <c r="I10"/>
  <c r="J10"/>
  <c r="I70"/>
  <c r="J70"/>
  <c r="I89"/>
  <c r="J89"/>
  <c r="I47"/>
  <c r="J47"/>
  <c r="I85"/>
  <c r="J85"/>
  <c r="I26"/>
  <c r="J26"/>
  <c r="I81"/>
  <c r="J81"/>
  <c r="I29"/>
  <c r="J29"/>
  <c r="I13"/>
  <c r="J13"/>
  <c r="I77"/>
  <c r="J77"/>
  <c r="I74"/>
  <c r="J74"/>
  <c r="I65"/>
  <c r="J65"/>
  <c r="I7"/>
  <c r="J7"/>
  <c r="I69"/>
  <c r="J69"/>
  <c r="I24"/>
  <c r="J24"/>
  <c r="I79"/>
  <c r="J79"/>
  <c r="I33"/>
  <c r="J33"/>
</calcChain>
</file>

<file path=xl/sharedStrings.xml><?xml version="1.0" encoding="utf-8"?>
<sst xmlns="http://schemas.openxmlformats.org/spreadsheetml/2006/main" count="102" uniqueCount="100">
  <si>
    <t>НАСЕЛЕНИЕ, УПОТРЕБЛЯЮЩЕЕ ТАБАЧНЫЕ И НЕТАБАЧНЫЕ КУРИТЕЛЬНЫЕ И НЕКУРИТЕЛЬНЫЕ ИЗДЕЛИЯ</t>
  </si>
  <si>
    <t>№</t>
  </si>
  <si>
    <t>мужчины</t>
  </si>
  <si>
    <t>женщины</t>
  </si>
  <si>
    <t>Магаданская область</t>
  </si>
  <si>
    <t>Калужская область</t>
  </si>
  <si>
    <t>Брянская область</t>
  </si>
  <si>
    <t>Республика Тыва</t>
  </si>
  <si>
    <t>Ямало-Ненецкий авт. округ</t>
  </si>
  <si>
    <t>Астраханская область</t>
  </si>
  <si>
    <t>Тверская область</t>
  </si>
  <si>
    <t>Республика Татарстан</t>
  </si>
  <si>
    <t>г. Севастополь</t>
  </si>
  <si>
    <t>Нижегородская область</t>
  </si>
  <si>
    <t xml:space="preserve"> г. Санкт-Петербург</t>
  </si>
  <si>
    <t>Республика Марий Эл</t>
  </si>
  <si>
    <t>Карачаево-Черкесская Республика</t>
  </si>
  <si>
    <t>Республика Мордовия</t>
  </si>
  <si>
    <t>Республика Бурятия</t>
  </si>
  <si>
    <t>Камчатский край</t>
  </si>
  <si>
    <t>Московская область</t>
  </si>
  <si>
    <t>Республика Карелия</t>
  </si>
  <si>
    <t>Республика Коми</t>
  </si>
  <si>
    <t>Тамбовская область</t>
  </si>
  <si>
    <t>Саратовская область</t>
  </si>
  <si>
    <t>Псковская область</t>
  </si>
  <si>
    <t>Республика Алтай</t>
  </si>
  <si>
    <t>Орловская область</t>
  </si>
  <si>
    <t>г. Москва</t>
  </si>
  <si>
    <t>Челябинская область</t>
  </si>
  <si>
    <t>Владимирская область</t>
  </si>
  <si>
    <t>Республика Крым</t>
  </si>
  <si>
    <t>Курганская область</t>
  </si>
  <si>
    <t>Мурманская область</t>
  </si>
  <si>
    <t>Красноярский край</t>
  </si>
  <si>
    <t>Курская область</t>
  </si>
  <si>
    <t>Тульская область</t>
  </si>
  <si>
    <t>Пермский край</t>
  </si>
  <si>
    <t>Сахалинская область</t>
  </si>
  <si>
    <t>Краснодарский край</t>
  </si>
  <si>
    <t>Хабаровский край</t>
  </si>
  <si>
    <t>Ярославская область</t>
  </si>
  <si>
    <t>Российская Федерация</t>
  </si>
  <si>
    <t>Томская область</t>
  </si>
  <si>
    <t>Самарская область</t>
  </si>
  <si>
    <t>Воронежская область</t>
  </si>
  <si>
    <t>Ненецкий авт. округ</t>
  </si>
  <si>
    <t>Ульяновская область</t>
  </si>
  <si>
    <t>Пензенская область</t>
  </si>
  <si>
    <t>Республика Северная Осетия-Алания</t>
  </si>
  <si>
    <t>Новосибирская область</t>
  </si>
  <si>
    <t>Приморский край</t>
  </si>
  <si>
    <t>Кемеровская область</t>
  </si>
  <si>
    <t>Удмуртская Республика</t>
  </si>
  <si>
    <t>Смоленская область</t>
  </si>
  <si>
    <t>Калининградская область</t>
  </si>
  <si>
    <t>Новгородская область</t>
  </si>
  <si>
    <t>Алтайский край</t>
  </si>
  <si>
    <t>Еврейская автономная область</t>
  </si>
  <si>
    <t>Тюменская область без автономий</t>
  </si>
  <si>
    <t>Республика Саха (Якутия)</t>
  </si>
  <si>
    <t>Ханты-Мансийский авт. округ - Югра</t>
  </si>
  <si>
    <t>Республика Башкортостан</t>
  </si>
  <si>
    <t>Иркутская область</t>
  </si>
  <si>
    <t>Ростовская область</t>
  </si>
  <si>
    <t>Омская область</t>
  </si>
  <si>
    <t>Оренбургская область</t>
  </si>
  <si>
    <t>Липецкая область</t>
  </si>
  <si>
    <t>Свердловская область</t>
  </si>
  <si>
    <t>Ленинградская область</t>
  </si>
  <si>
    <t>Ивановская область</t>
  </si>
  <si>
    <t>Забайкальский край</t>
  </si>
  <si>
    <t>Чувашская Республика</t>
  </si>
  <si>
    <t>Архангельская область без автономии</t>
  </si>
  <si>
    <t>Белгородская область</t>
  </si>
  <si>
    <t>Амурская область</t>
  </si>
  <si>
    <t>Вологодская область</t>
  </si>
  <si>
    <t>Республика Адыгея</t>
  </si>
  <si>
    <t>Республика Хакасия</t>
  </si>
  <si>
    <t>Волгоградская область</t>
  </si>
  <si>
    <t>Ставропольский край</t>
  </si>
  <si>
    <t>Республика Калмыкия</t>
  </si>
  <si>
    <t>Кировская область</t>
  </si>
  <si>
    <t>Рязанская область</t>
  </si>
  <si>
    <t>Костромская область</t>
  </si>
  <si>
    <t>Кабардино-Балкарская Республика</t>
  </si>
  <si>
    <t>Чукотский автономный округ</t>
  </si>
  <si>
    <t>Республика Дагестан</t>
  </si>
  <si>
    <t>Чеченская Республика</t>
  </si>
  <si>
    <t>Республика Ингушетия</t>
  </si>
  <si>
    <t>Доля женщин среди курящего населения_2020, %</t>
  </si>
  <si>
    <t>Регион</t>
  </si>
  <si>
    <t>Курящее население_мж_2019, чел.</t>
  </si>
  <si>
    <t>Курящее население_мж_2020, чел.</t>
  </si>
  <si>
    <t>Доля курящего населения_2020, %</t>
  </si>
  <si>
    <t>Доля курящих_2019, %</t>
  </si>
  <si>
    <t>Доля курящих_2020, %</t>
  </si>
  <si>
    <t>Отн. разница по курящим, %</t>
  </si>
  <si>
    <t>Абс. разница по курящим, чел.</t>
  </si>
  <si>
    <t xml:space="preserve">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</si>
</sst>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0.0%"/>
    <numFmt numFmtId="167" formatCode="_-* #,##0.00_р_._-;\-* #,##0.00_р_._-;_-* &quot;-&quot;??_р_._-;_-@_-"/>
    <numFmt numFmtId="168" formatCode="_-* #,##0_р_._-;\-* #,##0_р_._-;_-* &quot;-&quot;_р_._-;_-@_-"/>
    <numFmt numFmtId="169" formatCode="_-* #,##0.00&quot;р.&quot;_-;\-* #,##0.00&quot;р.&quot;_-;_-* &quot;-&quot;??&quot;р.&quot;_-;_-@_-"/>
    <numFmt numFmtId="170" formatCode="_-* #,##0&quot;р.&quot;_-;\-* #,##0&quot;р.&quot;_-;_-* &quot;-&quot;&quot;р.&quot;_-;_-@_-"/>
  </numFmts>
  <fonts count="8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7" fillId="0" borderId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2" fillId="0" borderId="0"/>
    <xf numFmtId="0" fontId="7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3" applyFont="1" applyAlignment="1">
      <alignment vertical="center"/>
    </xf>
    <xf numFmtId="0" fontId="3" fillId="0" borderId="0" xfId="3" applyFont="1" applyFill="1" applyAlignment="1">
      <alignment vertical="center"/>
    </xf>
    <xf numFmtId="166" fontId="3" fillId="0" borderId="0" xfId="2" applyNumberFormat="1" applyFont="1" applyFill="1" applyAlignment="1">
      <alignment vertical="center"/>
    </xf>
    <xf numFmtId="164" fontId="3" fillId="0" borderId="0" xfId="1" applyNumberFormat="1" applyFont="1" applyFill="1" applyAlignment="1">
      <alignment vertical="center"/>
    </xf>
    <xf numFmtId="0" fontId="4" fillId="4" borderId="0" xfId="3" applyFont="1" applyFill="1" applyAlignment="1">
      <alignment vertical="center"/>
    </xf>
    <xf numFmtId="0" fontId="3" fillId="4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4" fillId="0" borderId="0" xfId="3" applyFont="1" applyAlignment="1">
      <alignment vertical="center"/>
    </xf>
    <xf numFmtId="166" fontId="4" fillId="0" borderId="0" xfId="3" applyNumberFormat="1" applyFont="1" applyFill="1" applyAlignment="1">
      <alignment vertical="center"/>
    </xf>
    <xf numFmtId="49" fontId="5" fillId="0" borderId="1" xfId="3" applyNumberFormat="1" applyFont="1" applyBorder="1" applyAlignment="1">
      <alignment horizontal="left" vertical="center"/>
    </xf>
    <xf numFmtId="49" fontId="5" fillId="0" borderId="0" xfId="3" applyNumberFormat="1" applyFont="1" applyAlignment="1">
      <alignment horizontal="left" vertical="center"/>
    </xf>
    <xf numFmtId="165" fontId="3" fillId="0" borderId="0" xfId="1" applyNumberFormat="1" applyFont="1" applyFill="1" applyAlignment="1">
      <alignment horizontal="center" vertical="center"/>
    </xf>
    <xf numFmtId="0" fontId="4" fillId="0" borderId="2" xfId="3" applyFont="1" applyBorder="1" applyAlignment="1">
      <alignment vertical="center"/>
    </xf>
    <xf numFmtId="0" fontId="6" fillId="0" borderId="2" xfId="3" applyFont="1" applyFill="1" applyBorder="1" applyAlignment="1">
      <alignment horizontal="left" vertical="center" wrapText="1"/>
    </xf>
    <xf numFmtId="166" fontId="6" fillId="0" borderId="2" xfId="2" applyNumberFormat="1" applyFont="1" applyBorder="1" applyAlignment="1">
      <alignment horizontal="center" vertical="center"/>
    </xf>
    <xf numFmtId="164" fontId="4" fillId="0" borderId="2" xfId="1" applyNumberFormat="1" applyFont="1" applyFill="1" applyBorder="1" applyAlignment="1">
      <alignment vertical="center"/>
    </xf>
    <xf numFmtId="166" fontId="4" fillId="0" borderId="2" xfId="2" applyNumberFormat="1" applyFont="1" applyBorder="1" applyAlignment="1">
      <alignment horizontal="center" vertical="center"/>
    </xf>
    <xf numFmtId="166" fontId="4" fillId="0" borderId="2" xfId="2" applyNumberFormat="1" applyFont="1" applyFill="1" applyBorder="1" applyAlignment="1">
      <alignment horizontal="center" vertical="center"/>
    </xf>
    <xf numFmtId="0" fontId="3" fillId="0" borderId="2" xfId="3" applyFont="1" applyBorder="1" applyAlignment="1">
      <alignment vertical="center"/>
    </xf>
    <xf numFmtId="0" fontId="5" fillId="0" borderId="2" xfId="3" applyFont="1" applyFill="1" applyBorder="1" applyAlignment="1">
      <alignment horizontal="left" vertical="center" wrapText="1"/>
    </xf>
    <xf numFmtId="166" fontId="3" fillId="0" borderId="2" xfId="2" applyNumberFormat="1" applyFont="1" applyBorder="1" applyAlignment="1">
      <alignment horizontal="center" vertical="center"/>
    </xf>
    <xf numFmtId="164" fontId="3" fillId="0" borderId="2" xfId="1" applyNumberFormat="1" applyFont="1" applyFill="1" applyBorder="1" applyAlignment="1">
      <alignment vertical="center"/>
    </xf>
    <xf numFmtId="166" fontId="3" fillId="0" borderId="2" xfId="2" applyNumberFormat="1" applyFont="1" applyFill="1" applyBorder="1" applyAlignment="1">
      <alignment horizontal="center" vertical="center"/>
    </xf>
    <xf numFmtId="166" fontId="3" fillId="3" borderId="2" xfId="2" applyNumberFormat="1" applyFont="1" applyFill="1" applyBorder="1" applyAlignment="1">
      <alignment horizontal="center" vertical="center"/>
    </xf>
    <xf numFmtId="164" fontId="3" fillId="3" borderId="2" xfId="1" applyNumberFormat="1" applyFont="1" applyFill="1" applyBorder="1" applyAlignment="1">
      <alignment vertical="center"/>
    </xf>
    <xf numFmtId="166" fontId="3" fillId="2" borderId="2" xfId="2" applyNumberFormat="1" applyFont="1" applyFill="1" applyBorder="1" applyAlignment="1">
      <alignment horizontal="center" vertical="center"/>
    </xf>
    <xf numFmtId="164" fontId="3" fillId="2" borderId="2" xfId="1" applyNumberFormat="1" applyFont="1" applyFill="1" applyBorder="1" applyAlignment="1">
      <alignment vertical="center"/>
    </xf>
    <xf numFmtId="1" fontId="4" fillId="0" borderId="3" xfId="3" applyNumberFormat="1" applyFont="1" applyBorder="1" applyAlignment="1">
      <alignment vertical="center"/>
    </xf>
    <xf numFmtId="165" fontId="3" fillId="0" borderId="2" xfId="1" applyNumberFormat="1" applyFont="1" applyFill="1" applyBorder="1" applyAlignment="1">
      <alignment horizontal="center" vertical="center"/>
    </xf>
    <xf numFmtId="0" fontId="0" fillId="0" borderId="0" xfId="3" applyFont="1" applyFill="1" applyAlignment="1">
      <alignment vertical="center"/>
    </xf>
    <xf numFmtId="0" fontId="3" fillId="0" borderId="2" xfId="3" applyFont="1" applyFill="1" applyBorder="1" applyAlignment="1">
      <alignment horizontal="center" vertical="center"/>
    </xf>
    <xf numFmtId="49" fontId="0" fillId="0" borderId="2" xfId="3" applyNumberFormat="1" applyFont="1" applyFill="1" applyBorder="1" applyAlignment="1">
      <alignment horizontal="center" vertical="center"/>
    </xf>
    <xf numFmtId="49" fontId="3" fillId="0" borderId="2" xfId="3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 wrapText="1"/>
    </xf>
    <xf numFmtId="164" fontId="0" fillId="0" borderId="2" xfId="1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166" fontId="0" fillId="0" borderId="2" xfId="2" applyNumberFormat="1" applyFont="1" applyFill="1" applyBorder="1" applyAlignment="1">
      <alignment horizontal="center" vertical="center" wrapText="1"/>
    </xf>
  </cellXfs>
  <cellStyles count="45">
    <cellStyle name="Comma" xfId="4"/>
    <cellStyle name="Comma [0]" xfId="5"/>
    <cellStyle name="Currency" xfId="6"/>
    <cellStyle name="Currency [0]" xfId="7"/>
    <cellStyle name="Normal" xfId="3"/>
    <cellStyle name="Normal 2" xfId="8"/>
    <cellStyle name="Percent" xfId="9"/>
    <cellStyle name="style1577011349260" xfId="10"/>
    <cellStyle name="style1577011349432" xfId="11"/>
    <cellStyle name="style1577011349588" xfId="12"/>
    <cellStyle name="style1577011349729" xfId="13"/>
    <cellStyle name="style1577011349869" xfId="14"/>
    <cellStyle name="style1577011350041" xfId="15"/>
    <cellStyle name="style1577011350275" xfId="16"/>
    <cellStyle name="style1577011350400" xfId="17"/>
    <cellStyle name="style1577011350525" xfId="18"/>
    <cellStyle name="style1577011350619" xfId="19"/>
    <cellStyle name="style1577011350729" xfId="20"/>
    <cellStyle name="style1577011350822" xfId="21"/>
    <cellStyle name="style1577011350951" xfId="22"/>
    <cellStyle name="style1577011351045" xfId="23"/>
    <cellStyle name="style1577011351155" xfId="24"/>
    <cellStyle name="style1577011351280" xfId="25"/>
    <cellStyle name="style1577011351373" xfId="26"/>
    <cellStyle name="style1577011351451" xfId="27"/>
    <cellStyle name="style1577011351530" xfId="28"/>
    <cellStyle name="style1577011351608" xfId="29"/>
    <cellStyle name="style1577011351717" xfId="30"/>
    <cellStyle name="style1577011351826" xfId="31"/>
    <cellStyle name="style1577011351967" xfId="32"/>
    <cellStyle name="style1577011352108" xfId="33"/>
    <cellStyle name="style1577011352264" xfId="34"/>
    <cellStyle name="style1577011352405" xfId="35"/>
    <cellStyle name="style1577011352530" xfId="36"/>
    <cellStyle name="style1577011352811" xfId="37"/>
    <cellStyle name="style1577011352936" xfId="38"/>
    <cellStyle name="style1577011353077" xfId="39"/>
    <cellStyle name="Обычный" xfId="0" builtinId="0"/>
    <cellStyle name="Обычный 2" xfId="40"/>
    <cellStyle name="Обычный 2 2" xfId="41"/>
    <cellStyle name="Обычный 3" xfId="42"/>
    <cellStyle name="Обычный 4" xfId="43"/>
    <cellStyle name="Процентный" xfId="2" builtinId="5"/>
    <cellStyle name="Процентный 2" xfId="44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0"/>
  <sheetViews>
    <sheetView tabSelected="1" zoomScale="85" zoomScaleNormal="85" workbookViewId="0">
      <selection activeCell="N14" sqref="N14"/>
    </sheetView>
  </sheetViews>
  <sheetFormatPr defaultColWidth="9.140625" defaultRowHeight="12.75"/>
  <cols>
    <col min="1" max="1" width="4" style="1" customWidth="1"/>
    <col min="2" max="2" width="32.28515625" style="11" customWidth="1"/>
    <col min="3" max="6" width="11.85546875" style="12" customWidth="1"/>
    <col min="7" max="7" width="19.5703125" style="2" customWidth="1"/>
    <col min="8" max="8" width="17" style="4" customWidth="1"/>
    <col min="9" max="9" width="15.85546875" style="2" customWidth="1"/>
    <col min="10" max="10" width="14.28515625" style="2" customWidth="1"/>
    <col min="11" max="11" width="15.85546875" style="2" customWidth="1"/>
    <col min="12" max="12" width="17.140625" style="3" customWidth="1"/>
    <col min="13" max="38" width="9.140625" style="2"/>
    <col min="39" max="16384" width="9.140625" style="1"/>
  </cols>
  <sheetData>
    <row r="1" spans="1:38">
      <c r="A1" s="28" t="s">
        <v>0</v>
      </c>
      <c r="B1" s="28"/>
    </row>
    <row r="2" spans="1:38" s="2" customFormat="1" ht="24.75" customHeight="1">
      <c r="A2" s="31" t="s">
        <v>1</v>
      </c>
      <c r="B2" s="32" t="s">
        <v>91</v>
      </c>
      <c r="C2" s="34" t="s">
        <v>95</v>
      </c>
      <c r="D2" s="34"/>
      <c r="E2" s="34" t="s">
        <v>96</v>
      </c>
      <c r="F2" s="34"/>
      <c r="G2" s="35" t="s">
        <v>92</v>
      </c>
      <c r="H2" s="36" t="s">
        <v>93</v>
      </c>
      <c r="I2" s="35" t="s">
        <v>97</v>
      </c>
      <c r="J2" s="35" t="s">
        <v>98</v>
      </c>
      <c r="K2" s="35" t="s">
        <v>94</v>
      </c>
      <c r="L2" s="38" t="s">
        <v>90</v>
      </c>
    </row>
    <row r="3" spans="1:38" s="2" customFormat="1">
      <c r="A3" s="31"/>
      <c r="B3" s="33"/>
      <c r="C3" s="29" t="s">
        <v>2</v>
      </c>
      <c r="D3" s="29" t="s">
        <v>3</v>
      </c>
      <c r="E3" s="29" t="s">
        <v>2</v>
      </c>
      <c r="F3" s="29" t="s">
        <v>3</v>
      </c>
      <c r="G3" s="35"/>
      <c r="H3" s="36"/>
      <c r="I3" s="35"/>
      <c r="J3" s="35"/>
      <c r="K3" s="37"/>
      <c r="L3" s="38"/>
    </row>
    <row r="4" spans="1:38" s="5" customFormat="1">
      <c r="A4" s="13">
        <v>1</v>
      </c>
      <c r="B4" s="14" t="s">
        <v>42</v>
      </c>
      <c r="C4" s="15">
        <v>0.40039999999999998</v>
      </c>
      <c r="D4" s="15">
        <v>0.11</v>
      </c>
      <c r="E4" s="15">
        <v>0.38586066304059374</v>
      </c>
      <c r="F4" s="15">
        <v>0.10183553737715059</v>
      </c>
      <c r="G4" s="16">
        <v>29200966.973199997</v>
      </c>
      <c r="H4" s="16">
        <v>27869822.695009887</v>
      </c>
      <c r="I4" s="17">
        <f t="shared" ref="I4:I35" si="0">H4/G4-1</f>
        <v>-4.5585623223087235E-2</v>
      </c>
      <c r="J4" s="16">
        <f t="shared" ref="J4:J35" si="1">H4-G4</f>
        <v>-1331144.2781901099</v>
      </c>
      <c r="K4" s="18">
        <v>0.2306881134557838</v>
      </c>
      <c r="L4" s="18">
        <v>0.24117499450504745</v>
      </c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6" customFormat="1">
      <c r="A5" s="19">
        <v>2</v>
      </c>
      <c r="B5" s="20" t="s">
        <v>74</v>
      </c>
      <c r="C5" s="21">
        <v>0.3705</v>
      </c>
      <c r="D5" s="21">
        <v>8.5600000000000009E-2</v>
      </c>
      <c r="E5" s="21">
        <v>0.39600681597956383</v>
      </c>
      <c r="F5" s="21">
        <v>5.7722329929756351E-2</v>
      </c>
      <c r="G5" s="22">
        <v>278542.23239999998</v>
      </c>
      <c r="H5" s="22">
        <v>274405.33794111194</v>
      </c>
      <c r="I5" s="21">
        <f t="shared" si="0"/>
        <v>-1.4851946949815731E-2</v>
      </c>
      <c r="J5" s="22">
        <f t="shared" si="1"/>
        <v>-4136.8944588880404</v>
      </c>
      <c r="K5" s="23">
        <v>0.21074934214391192</v>
      </c>
      <c r="L5" s="23">
        <v>0.14999310022622656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s="6" customFormat="1">
      <c r="A6" s="19">
        <v>3</v>
      </c>
      <c r="B6" s="20" t="s">
        <v>6</v>
      </c>
      <c r="C6" s="21">
        <v>0.40850000000000003</v>
      </c>
      <c r="D6" s="21">
        <v>6.7300000000000013E-2</v>
      </c>
      <c r="E6" s="21">
        <v>0.36812347347045454</v>
      </c>
      <c r="F6" s="21">
        <v>9.3349032848099103E-2</v>
      </c>
      <c r="G6" s="22">
        <v>220967.66090000002</v>
      </c>
      <c r="H6" s="22">
        <v>216342.97517335194</v>
      </c>
      <c r="I6" s="21">
        <f t="shared" si="0"/>
        <v>-2.0929242350721244E-2</v>
      </c>
      <c r="J6" s="22">
        <f t="shared" si="1"/>
        <v>-4624.6857266480802</v>
      </c>
      <c r="K6" s="23">
        <v>0.21608928635117566</v>
      </c>
      <c r="L6" s="23">
        <v>0.23902400089456782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s="6" customFormat="1">
      <c r="A7" s="19">
        <v>4</v>
      </c>
      <c r="B7" s="20" t="s">
        <v>30</v>
      </c>
      <c r="C7" s="21">
        <v>0.41899999999999998</v>
      </c>
      <c r="D7" s="21">
        <v>9.7200000000000009E-2</v>
      </c>
      <c r="E7" s="21">
        <v>0.42916025725691287</v>
      </c>
      <c r="F7" s="21">
        <v>9.7578022468530229E-2</v>
      </c>
      <c r="G7" s="22">
        <v>275630.84399999998</v>
      </c>
      <c r="H7" s="22">
        <v>280151.46566833236</v>
      </c>
      <c r="I7" s="21">
        <f t="shared" si="0"/>
        <v>1.6401000710690949E-2</v>
      </c>
      <c r="J7" s="22">
        <f t="shared" si="1"/>
        <v>4520.6216683323728</v>
      </c>
      <c r="K7" s="23">
        <v>0.2444856539800663</v>
      </c>
      <c r="L7" s="23">
        <v>0.2222872496305143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s="6" customFormat="1">
      <c r="A8" s="19">
        <v>5</v>
      </c>
      <c r="B8" s="20" t="s">
        <v>45</v>
      </c>
      <c r="C8" s="21">
        <v>0.42590000000000006</v>
      </c>
      <c r="D8" s="21">
        <v>8.6099999999999996E-2</v>
      </c>
      <c r="E8" s="21">
        <v>0.44095290889840516</v>
      </c>
      <c r="F8" s="21">
        <v>7.8917989346443979E-2</v>
      </c>
      <c r="G8" s="22">
        <v>472843.51580000005</v>
      </c>
      <c r="H8" s="22">
        <v>477643.32845659903</v>
      </c>
      <c r="I8" s="21">
        <f t="shared" si="0"/>
        <v>1.0150953743075508E-2</v>
      </c>
      <c r="J8" s="22">
        <f t="shared" si="1"/>
        <v>4799.8126565989805</v>
      </c>
      <c r="K8" s="23">
        <v>0.24174863583669226</v>
      </c>
      <c r="L8" s="23">
        <v>0.17962226484615282</v>
      </c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s="6" customFormat="1">
      <c r="A9" s="19">
        <v>6</v>
      </c>
      <c r="B9" s="20" t="s">
        <v>70</v>
      </c>
      <c r="C9" s="21">
        <v>0.42320000000000002</v>
      </c>
      <c r="D9" s="21">
        <v>0.1057</v>
      </c>
      <c r="E9" s="21">
        <v>0.41959834759510301</v>
      </c>
      <c r="F9" s="21">
        <v>7.97881737008512E-2</v>
      </c>
      <c r="G9" s="22">
        <v>208024.3688</v>
      </c>
      <c r="H9" s="22">
        <v>193581.5008929387</v>
      </c>
      <c r="I9" s="21">
        <f t="shared" si="0"/>
        <v>-6.9428730827911012E-2</v>
      </c>
      <c r="J9" s="22">
        <f t="shared" si="1"/>
        <v>-14442.8679070613</v>
      </c>
      <c r="K9" s="23">
        <v>0.2298882048634299</v>
      </c>
      <c r="L9" s="23">
        <v>0.1937653016524514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</row>
    <row r="10" spans="1:38" s="6" customFormat="1">
      <c r="A10" s="19">
        <v>7</v>
      </c>
      <c r="B10" s="20" t="s">
        <v>5</v>
      </c>
      <c r="C10" s="21">
        <v>0.36070000000000002</v>
      </c>
      <c r="D10" s="21">
        <v>6.6500000000000004E-2</v>
      </c>
      <c r="E10" s="21">
        <v>0.42188173197965351</v>
      </c>
      <c r="F10" s="21">
        <v>9.7213749235282865E-2</v>
      </c>
      <c r="G10" s="22">
        <v>169533.6317</v>
      </c>
      <c r="H10" s="22">
        <v>206337.73368419317</v>
      </c>
      <c r="I10" s="24">
        <f t="shared" si="0"/>
        <v>0.21709027061556885</v>
      </c>
      <c r="J10" s="25">
        <f t="shared" si="1"/>
        <v>36804.10198419317</v>
      </c>
      <c r="K10" s="23">
        <v>0.24497638978695008</v>
      </c>
      <c r="L10" s="23">
        <v>0.21622452315157198</v>
      </c>
      <c r="M10" s="2"/>
      <c r="N10" s="30" t="s">
        <v>99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</row>
    <row r="11" spans="1:38" s="6" customFormat="1">
      <c r="A11" s="19">
        <v>8</v>
      </c>
      <c r="B11" s="20" t="s">
        <v>84</v>
      </c>
      <c r="C11" s="21">
        <v>0.42680000000000001</v>
      </c>
      <c r="D11" s="21">
        <v>0.12609999999999999</v>
      </c>
      <c r="E11" s="21">
        <v>0.40680789313491111</v>
      </c>
      <c r="F11" s="21">
        <v>4.7133677668843119E-2</v>
      </c>
      <c r="G11" s="22">
        <v>137208.86680000002</v>
      </c>
      <c r="H11" s="22">
        <v>109079.64640788433</v>
      </c>
      <c r="I11" s="26">
        <f t="shared" si="0"/>
        <v>-0.20501022308651329</v>
      </c>
      <c r="J11" s="22">
        <f t="shared" si="1"/>
        <v>-28129.220392115691</v>
      </c>
      <c r="K11" s="23">
        <v>0.20848715664470738</v>
      </c>
      <c r="L11" s="26">
        <v>0.12465532709421566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s="19">
        <v>9</v>
      </c>
      <c r="B12" s="20" t="s">
        <v>35</v>
      </c>
      <c r="C12" s="21">
        <v>0.40939999999999999</v>
      </c>
      <c r="D12" s="21">
        <v>0.1116</v>
      </c>
      <c r="E12" s="21">
        <v>0.37838339342842214</v>
      </c>
      <c r="F12" s="21">
        <v>0.10847321393289275</v>
      </c>
      <c r="G12" s="22">
        <v>226593.85019999999</v>
      </c>
      <c r="H12" s="22">
        <v>211907.94809494267</v>
      </c>
      <c r="I12" s="21">
        <f t="shared" si="0"/>
        <v>-6.4811565239281665E-2</v>
      </c>
      <c r="J12" s="22">
        <f t="shared" si="1"/>
        <v>-14685.902105057321</v>
      </c>
      <c r="K12" s="23">
        <v>0.22830873433460322</v>
      </c>
      <c r="L12" s="23">
        <v>0.26417279004247807</v>
      </c>
    </row>
    <row r="13" spans="1:38">
      <c r="A13" s="19">
        <v>10</v>
      </c>
      <c r="B13" s="20" t="s">
        <v>67</v>
      </c>
      <c r="C13" s="21">
        <v>0.50159999999999993</v>
      </c>
      <c r="D13" s="21">
        <v>0.1144</v>
      </c>
      <c r="E13" s="21">
        <v>0.45964348546745615</v>
      </c>
      <c r="F13" s="21">
        <v>8.6903453112762027E-2</v>
      </c>
      <c r="G13" s="22">
        <v>275229.41599999997</v>
      </c>
      <c r="H13" s="22">
        <v>242054.45638335569</v>
      </c>
      <c r="I13" s="21">
        <f t="shared" si="0"/>
        <v>-0.1205356611178664</v>
      </c>
      <c r="J13" s="22">
        <f t="shared" si="1"/>
        <v>-33174.959616644279</v>
      </c>
      <c r="K13" s="23">
        <v>0.25338825985856966</v>
      </c>
      <c r="L13" s="23">
        <v>0.18977957355078273</v>
      </c>
    </row>
    <row r="14" spans="1:38">
      <c r="A14" s="19">
        <v>11</v>
      </c>
      <c r="B14" s="20" t="s">
        <v>20</v>
      </c>
      <c r="C14" s="21">
        <v>0.41130000000000005</v>
      </c>
      <c r="D14" s="21">
        <v>0.11199999999999999</v>
      </c>
      <c r="E14" s="21">
        <v>0.36206587051234168</v>
      </c>
      <c r="F14" s="21">
        <v>0.12182032418381543</v>
      </c>
      <c r="G14" s="22">
        <v>1559604.1829000001</v>
      </c>
      <c r="H14" s="22">
        <v>1469464.9871642657</v>
      </c>
      <c r="I14" s="21">
        <f t="shared" si="0"/>
        <v>-5.7796200294952693E-2</v>
      </c>
      <c r="J14" s="27">
        <f t="shared" si="1"/>
        <v>-90139.195735734422</v>
      </c>
      <c r="K14" s="23">
        <v>0.23058978365851776</v>
      </c>
      <c r="L14" s="23">
        <v>0.28911532531408535</v>
      </c>
    </row>
    <row r="15" spans="1:38" s="2" customFormat="1">
      <c r="A15" s="19">
        <v>12</v>
      </c>
      <c r="B15" s="20" t="s">
        <v>27</v>
      </c>
      <c r="C15" s="21">
        <v>0.42119999999999996</v>
      </c>
      <c r="D15" s="21">
        <v>8.0399999999999999E-2</v>
      </c>
      <c r="E15" s="21">
        <v>0.42808631545283393</v>
      </c>
      <c r="F15" s="21">
        <v>8.4436317954561732E-2</v>
      </c>
      <c r="G15" s="22">
        <v>143826.96239999999</v>
      </c>
      <c r="H15" s="22">
        <v>146115.20874351618</v>
      </c>
      <c r="I15" s="21">
        <f t="shared" si="0"/>
        <v>1.5909717519809075E-2</v>
      </c>
      <c r="J15" s="22">
        <f t="shared" si="1"/>
        <v>2288.2463435161917</v>
      </c>
      <c r="K15" s="23">
        <v>0.23565980901368036</v>
      </c>
      <c r="L15" s="23">
        <v>0.20062835640796661</v>
      </c>
    </row>
    <row r="16" spans="1:38" s="2" customFormat="1">
      <c r="A16" s="19">
        <v>13</v>
      </c>
      <c r="B16" s="20" t="s">
        <v>83</v>
      </c>
      <c r="C16" s="21">
        <v>0.35020000000000001</v>
      </c>
      <c r="D16" s="21">
        <v>0.1061</v>
      </c>
      <c r="E16" s="21">
        <v>0.40646807445580374</v>
      </c>
      <c r="F16" s="21">
        <v>4.4509504149004189E-2</v>
      </c>
      <c r="G16" s="22">
        <v>203606.3996</v>
      </c>
      <c r="H16" s="22">
        <v>194394.82953783878</v>
      </c>
      <c r="I16" s="21">
        <f t="shared" si="0"/>
        <v>-4.5242045830867994E-2</v>
      </c>
      <c r="J16" s="22">
        <f t="shared" si="1"/>
        <v>-9211.5700621612195</v>
      </c>
      <c r="K16" s="23">
        <v>0.20647725932155842</v>
      </c>
      <c r="L16" s="26">
        <v>0.11910547228712162</v>
      </c>
    </row>
    <row r="17" spans="1:12" s="2" customFormat="1">
      <c r="A17" s="19">
        <v>14</v>
      </c>
      <c r="B17" s="20" t="s">
        <v>54</v>
      </c>
      <c r="C17" s="21">
        <v>0.47909999999999997</v>
      </c>
      <c r="D17" s="21">
        <v>0.14319999999999999</v>
      </c>
      <c r="E17" s="21">
        <v>0.36627091401598888</v>
      </c>
      <c r="F17" s="21">
        <v>0.12532198781607112</v>
      </c>
      <c r="G17" s="22">
        <v>238457.4203</v>
      </c>
      <c r="H17" s="22">
        <v>187786.10315596563</v>
      </c>
      <c r="I17" s="26">
        <f t="shared" si="0"/>
        <v>-0.21249629003067083</v>
      </c>
      <c r="J17" s="22">
        <f t="shared" si="1"/>
        <v>-50671.317144034372</v>
      </c>
      <c r="K17" s="23">
        <v>0.23553994209649276</v>
      </c>
      <c r="L17" s="23">
        <v>0.28867967368502512</v>
      </c>
    </row>
    <row r="18" spans="1:12" s="2" customFormat="1">
      <c r="A18" s="19">
        <v>15</v>
      </c>
      <c r="B18" s="20" t="s">
        <v>23</v>
      </c>
      <c r="C18" s="21">
        <v>0.44900000000000001</v>
      </c>
      <c r="D18" s="21">
        <v>7.8600000000000003E-2</v>
      </c>
      <c r="E18" s="24">
        <v>0.47322665532327407</v>
      </c>
      <c r="F18" s="21">
        <v>8.4401663004418329E-2</v>
      </c>
      <c r="G18" s="22">
        <v>214052.15820000001</v>
      </c>
      <c r="H18" s="22">
        <v>224461.56775374318</v>
      </c>
      <c r="I18" s="21">
        <f t="shared" si="0"/>
        <v>4.8630248072608184E-2</v>
      </c>
      <c r="J18" s="22">
        <f t="shared" si="1"/>
        <v>10409.409553743171</v>
      </c>
      <c r="K18" s="23">
        <v>0.25977333673632158</v>
      </c>
      <c r="L18" s="23">
        <v>0.17836316498100899</v>
      </c>
    </row>
    <row r="19" spans="1:12" s="2" customFormat="1">
      <c r="A19" s="19">
        <v>16</v>
      </c>
      <c r="B19" s="20" t="s">
        <v>10</v>
      </c>
      <c r="C19" s="21">
        <v>0.41820000000000002</v>
      </c>
      <c r="D19" s="21">
        <v>0.1106</v>
      </c>
      <c r="E19" s="21">
        <v>0.44207766724793213</v>
      </c>
      <c r="F19" s="21">
        <v>0.14495571060897258</v>
      </c>
      <c r="G19" s="22">
        <v>264239.23180000001</v>
      </c>
      <c r="H19" s="22">
        <v>294250.93536994187</v>
      </c>
      <c r="I19" s="24">
        <f t="shared" si="0"/>
        <v>0.1135777733136063</v>
      </c>
      <c r="J19" s="25">
        <f t="shared" si="1"/>
        <v>30011.703569941863</v>
      </c>
      <c r="K19" s="23">
        <v>0.27753552572648699</v>
      </c>
      <c r="L19" s="23">
        <v>0.28924052805456668</v>
      </c>
    </row>
    <row r="20" spans="1:12" s="2" customFormat="1">
      <c r="A20" s="19">
        <v>17</v>
      </c>
      <c r="B20" s="20" t="s">
        <v>36</v>
      </c>
      <c r="C20" s="21">
        <v>0.37140000000000001</v>
      </c>
      <c r="D20" s="21">
        <v>0.10130000000000002</v>
      </c>
      <c r="E20" s="21">
        <v>0.40213702061442241</v>
      </c>
      <c r="F20" s="21">
        <v>9.8047927608034893E-2</v>
      </c>
      <c r="G20" s="22">
        <v>280626.58050000004</v>
      </c>
      <c r="H20" s="22">
        <v>293414.82662938512</v>
      </c>
      <c r="I20" s="21">
        <f t="shared" si="0"/>
        <v>4.5570330888114352E-2</v>
      </c>
      <c r="J20" s="22">
        <f t="shared" si="1"/>
        <v>12788.246129385079</v>
      </c>
      <c r="K20" s="23">
        <v>0.23298947282989699</v>
      </c>
      <c r="L20" s="23">
        <v>0.23408144118051996</v>
      </c>
    </row>
    <row r="21" spans="1:12" s="2" customFormat="1">
      <c r="A21" s="19">
        <v>18</v>
      </c>
      <c r="B21" s="20" t="s">
        <v>41</v>
      </c>
      <c r="C21" s="21">
        <v>0.42909999999999998</v>
      </c>
      <c r="D21" s="21">
        <v>0.1235</v>
      </c>
      <c r="E21" s="21">
        <v>0.42516604226827193</v>
      </c>
      <c r="F21" s="21">
        <v>0.11661213650926412</v>
      </c>
      <c r="G21" s="22">
        <v>270487.59179999999</v>
      </c>
      <c r="H21" s="22">
        <v>263440.9306726724</v>
      </c>
      <c r="I21" s="21">
        <f t="shared" si="0"/>
        <v>-2.605169826990783E-2</v>
      </c>
      <c r="J21" s="22">
        <f t="shared" si="1"/>
        <v>-7046.6611273275921</v>
      </c>
      <c r="K21" s="23">
        <v>0.25150740721512899</v>
      </c>
      <c r="L21" s="23">
        <v>0.26095060447619361</v>
      </c>
    </row>
    <row r="22" spans="1:12" s="2" customFormat="1">
      <c r="A22" s="19">
        <v>19</v>
      </c>
      <c r="B22" s="20" t="s">
        <v>28</v>
      </c>
      <c r="C22" s="21">
        <v>0.34149999999999997</v>
      </c>
      <c r="D22" s="21">
        <v>0.1026</v>
      </c>
      <c r="E22" s="21">
        <v>0.31161354874016933</v>
      </c>
      <c r="F22" s="21">
        <v>0.10470683301089566</v>
      </c>
      <c r="G22" s="22">
        <v>2275569.2441999996</v>
      </c>
      <c r="H22" s="22">
        <v>2146935.425684189</v>
      </c>
      <c r="I22" s="21">
        <f t="shared" si="0"/>
        <v>-5.6528193481114264E-2</v>
      </c>
      <c r="J22" s="27">
        <f t="shared" si="1"/>
        <v>-128633.81851581065</v>
      </c>
      <c r="K22" s="23">
        <v>0.19844267502525104</v>
      </c>
      <c r="L22" s="23">
        <v>0.28860246286983282</v>
      </c>
    </row>
    <row r="23" spans="1:12" s="2" customFormat="1">
      <c r="A23" s="19">
        <v>20</v>
      </c>
      <c r="B23" s="20" t="s">
        <v>21</v>
      </c>
      <c r="C23" s="21">
        <v>0.45469999999999999</v>
      </c>
      <c r="D23" s="21">
        <v>0.1643</v>
      </c>
      <c r="E23" s="21">
        <v>0.39075700661646062</v>
      </c>
      <c r="F23" s="21">
        <v>0.17804809515917927</v>
      </c>
      <c r="G23" s="22">
        <v>149731.09839999999</v>
      </c>
      <c r="H23" s="22">
        <v>138437.67562269932</v>
      </c>
      <c r="I23" s="21">
        <f t="shared" si="0"/>
        <v>-7.5424697327276635E-2</v>
      </c>
      <c r="J23" s="22">
        <f t="shared" si="1"/>
        <v>-11293.422777300671</v>
      </c>
      <c r="K23" s="23">
        <v>0.27252476588284491</v>
      </c>
      <c r="L23" s="24">
        <v>0.36314627343119887</v>
      </c>
    </row>
    <row r="24" spans="1:12" s="2" customFormat="1">
      <c r="A24" s="19">
        <v>21</v>
      </c>
      <c r="B24" s="20" t="s">
        <v>22</v>
      </c>
      <c r="C24" s="21">
        <v>0.39679999999999999</v>
      </c>
      <c r="D24" s="21">
        <v>0.19450000000000001</v>
      </c>
      <c r="E24" s="21">
        <v>0.45998540965443258</v>
      </c>
      <c r="F24" s="24">
        <v>0.21104307025462124</v>
      </c>
      <c r="G24" s="22">
        <v>193456.84849999999</v>
      </c>
      <c r="H24" s="22">
        <v>216877.08804983675</v>
      </c>
      <c r="I24" s="24">
        <f t="shared" si="0"/>
        <v>0.12106182712801061</v>
      </c>
      <c r="J24" s="25">
        <f t="shared" si="1"/>
        <v>23420.239549836755</v>
      </c>
      <c r="K24" s="24">
        <v>0.32625802838975893</v>
      </c>
      <c r="L24" s="23">
        <v>0.34748131997555504</v>
      </c>
    </row>
    <row r="25" spans="1:12" s="2" customFormat="1">
      <c r="A25" s="19">
        <v>22</v>
      </c>
      <c r="B25" s="20" t="s">
        <v>46</v>
      </c>
      <c r="C25" s="21">
        <v>0.39740000000000003</v>
      </c>
      <c r="D25" s="21">
        <v>0.2107</v>
      </c>
      <c r="E25" s="21">
        <v>0.42593651762067536</v>
      </c>
      <c r="F25" s="24">
        <v>0.19112576661254263</v>
      </c>
      <c r="G25" s="22">
        <v>10096.909299999999</v>
      </c>
      <c r="H25" s="22">
        <v>10304.230622087678</v>
      </c>
      <c r="I25" s="21">
        <f t="shared" si="0"/>
        <v>2.053314691929331E-2</v>
      </c>
      <c r="J25" s="22">
        <f t="shared" si="1"/>
        <v>207.32132208767871</v>
      </c>
      <c r="K25" s="23">
        <v>0.30395960537131794</v>
      </c>
      <c r="L25" s="23">
        <v>0.32663523105085224</v>
      </c>
    </row>
    <row r="26" spans="1:12" s="2" customFormat="1" ht="25.5">
      <c r="A26" s="19">
        <v>23</v>
      </c>
      <c r="B26" s="20" t="s">
        <v>73</v>
      </c>
      <c r="C26" s="21">
        <v>0.45200000000000001</v>
      </c>
      <c r="D26" s="21">
        <v>0.1648</v>
      </c>
      <c r="E26" s="21">
        <v>0.32165315604616218</v>
      </c>
      <c r="F26" s="21">
        <v>0.11218334391036056</v>
      </c>
      <c r="G26" s="22">
        <v>268508.7856</v>
      </c>
      <c r="H26" s="22">
        <v>187730.35338680632</v>
      </c>
      <c r="I26" s="26">
        <f t="shared" si="0"/>
        <v>-0.30084092791485062</v>
      </c>
      <c r="J26" s="27">
        <f t="shared" si="1"/>
        <v>-80778.432213193679</v>
      </c>
      <c r="K26" s="23">
        <v>0.20816601065256904</v>
      </c>
      <c r="L26" s="23">
        <v>0.29197373846247038</v>
      </c>
    </row>
    <row r="27" spans="1:12" s="2" customFormat="1">
      <c r="A27" s="19">
        <v>24</v>
      </c>
      <c r="B27" s="20" t="s">
        <v>76</v>
      </c>
      <c r="C27" s="21">
        <v>0.41840000000000005</v>
      </c>
      <c r="D27" s="21">
        <v>0.1244</v>
      </c>
      <c r="E27" s="21">
        <v>0.36969663354726395</v>
      </c>
      <c r="F27" s="21">
        <v>8.021849056278807E-2</v>
      </c>
      <c r="G27" s="22">
        <v>244519.71560000003</v>
      </c>
      <c r="H27" s="22">
        <v>199422.86656500597</v>
      </c>
      <c r="I27" s="21">
        <f t="shared" si="0"/>
        <v>-0.18443031853008607</v>
      </c>
      <c r="J27" s="22">
        <f t="shared" si="1"/>
        <v>-45096.849034994055</v>
      </c>
      <c r="K27" s="23">
        <v>0.21042693257719797</v>
      </c>
      <c r="L27" s="23">
        <v>0.20974448388834369</v>
      </c>
    </row>
    <row r="28" spans="1:12" s="2" customFormat="1">
      <c r="A28" s="19">
        <v>25</v>
      </c>
      <c r="B28" s="20" t="s">
        <v>55</v>
      </c>
      <c r="C28" s="21">
        <v>0.37079999999999996</v>
      </c>
      <c r="D28" s="21">
        <v>0.15359999999999999</v>
      </c>
      <c r="E28" s="21">
        <v>0.28173187057630378</v>
      </c>
      <c r="F28" s="21">
        <v>0.13133166809261487</v>
      </c>
      <c r="G28" s="22">
        <v>211484.34959999999</v>
      </c>
      <c r="H28" s="22">
        <v>169097.37197473008</v>
      </c>
      <c r="I28" s="21">
        <f t="shared" si="0"/>
        <v>-0.20042607268783874</v>
      </c>
      <c r="J28" s="22">
        <f t="shared" si="1"/>
        <v>-42386.977625269908</v>
      </c>
      <c r="K28" s="23">
        <v>0.20070666457932854</v>
      </c>
      <c r="L28" s="24">
        <v>0.35251645136621435</v>
      </c>
    </row>
    <row r="29" spans="1:12" s="2" customFormat="1">
      <c r="A29" s="19">
        <v>26</v>
      </c>
      <c r="B29" s="20" t="s">
        <v>69</v>
      </c>
      <c r="C29" s="21">
        <v>0.44450000000000006</v>
      </c>
      <c r="D29" s="21">
        <v>0.16600000000000001</v>
      </c>
      <c r="E29" s="21">
        <v>0.41220330030497027</v>
      </c>
      <c r="F29" s="21">
        <v>0.12250123857769184</v>
      </c>
      <c r="G29" s="22">
        <v>464409.60950000008</v>
      </c>
      <c r="H29" s="22">
        <v>409942.60013053846</v>
      </c>
      <c r="I29" s="21">
        <f t="shared" si="0"/>
        <v>-0.11728226172602829</v>
      </c>
      <c r="J29" s="22">
        <f t="shared" si="1"/>
        <v>-54467.009369461623</v>
      </c>
      <c r="K29" s="23">
        <v>0.25597350998220325</v>
      </c>
      <c r="L29" s="23">
        <v>0.25808200262701853</v>
      </c>
    </row>
    <row r="30" spans="1:12" s="2" customFormat="1">
      <c r="A30" s="19">
        <v>27</v>
      </c>
      <c r="B30" s="20" t="s">
        <v>33</v>
      </c>
      <c r="C30" s="21">
        <v>0.4496</v>
      </c>
      <c r="D30" s="21">
        <v>0.22409999999999999</v>
      </c>
      <c r="E30" s="21">
        <v>0.42105760488228039</v>
      </c>
      <c r="F30" s="24">
        <v>0.22206309603208421</v>
      </c>
      <c r="G30" s="22">
        <v>203701.726</v>
      </c>
      <c r="H30" s="22">
        <v>193306.85816157816</v>
      </c>
      <c r="I30" s="21">
        <f t="shared" si="0"/>
        <v>-5.102984664166188E-2</v>
      </c>
      <c r="J30" s="22">
        <f t="shared" si="1"/>
        <v>-10394.867838421836</v>
      </c>
      <c r="K30" s="24">
        <v>0.31638042563618057</v>
      </c>
      <c r="L30" s="24">
        <v>0.36921361130005576</v>
      </c>
    </row>
    <row r="31" spans="1:12">
      <c r="A31" s="19">
        <v>28</v>
      </c>
      <c r="B31" s="20" t="s">
        <v>56</v>
      </c>
      <c r="C31" s="21">
        <v>0.52049999999999996</v>
      </c>
      <c r="D31" s="21">
        <v>0.1532</v>
      </c>
      <c r="E31" s="21">
        <v>0.34670622898262898</v>
      </c>
      <c r="F31" s="21">
        <v>0.13299563905932169</v>
      </c>
      <c r="G31" s="22">
        <v>156880.25109999999</v>
      </c>
      <c r="H31" s="22">
        <v>112608.06760065499</v>
      </c>
      <c r="I31" s="26">
        <f t="shared" si="0"/>
        <v>-0.28220367566294013</v>
      </c>
      <c r="J31" s="22">
        <f t="shared" si="1"/>
        <v>-44272.183499345003</v>
      </c>
      <c r="K31" s="23">
        <v>0.22673526145304537</v>
      </c>
      <c r="L31" s="23">
        <v>0.32928235017255997</v>
      </c>
    </row>
    <row r="32" spans="1:12">
      <c r="A32" s="19">
        <v>29</v>
      </c>
      <c r="B32" s="20" t="s">
        <v>25</v>
      </c>
      <c r="C32" s="21">
        <v>0.46409999999999996</v>
      </c>
      <c r="D32" s="21">
        <v>0.16020000000000001</v>
      </c>
      <c r="E32" s="21">
        <v>0.37630019156216682</v>
      </c>
      <c r="F32" s="21">
        <v>0.17057875022105232</v>
      </c>
      <c r="G32" s="22">
        <v>158091.67949999997</v>
      </c>
      <c r="H32" s="22">
        <v>139369.21866518323</v>
      </c>
      <c r="I32" s="21">
        <f t="shared" si="0"/>
        <v>-0.1184278697906852</v>
      </c>
      <c r="J32" s="22">
        <f t="shared" si="1"/>
        <v>-18722.460834816738</v>
      </c>
      <c r="K32" s="23">
        <v>0.26399235250418757</v>
      </c>
      <c r="L32" s="24">
        <v>0.35274762185339403</v>
      </c>
    </row>
    <row r="33" spans="1:38">
      <c r="A33" s="19">
        <v>30</v>
      </c>
      <c r="B33" s="20" t="s">
        <v>14</v>
      </c>
      <c r="C33" s="21">
        <v>0.33829999999999999</v>
      </c>
      <c r="D33" s="21">
        <v>0.12</v>
      </c>
      <c r="E33" s="21">
        <v>0.35866786153330088</v>
      </c>
      <c r="F33" s="21">
        <v>0.14575162884739573</v>
      </c>
      <c r="G33" s="22">
        <v>991280.13489999995</v>
      </c>
      <c r="H33" s="22">
        <v>1096486.6604019396</v>
      </c>
      <c r="I33" s="24">
        <f t="shared" si="0"/>
        <v>0.10613198206837149</v>
      </c>
      <c r="J33" s="25">
        <f t="shared" si="1"/>
        <v>105206.5255019397</v>
      </c>
      <c r="K33" s="23">
        <v>0.23974273649426034</v>
      </c>
      <c r="L33" s="23">
        <v>0.33957272691802792</v>
      </c>
    </row>
    <row r="34" spans="1:38">
      <c r="A34" s="19">
        <v>31</v>
      </c>
      <c r="B34" s="20" t="s">
        <v>77</v>
      </c>
      <c r="C34" s="21">
        <v>0.37520000000000003</v>
      </c>
      <c r="D34" s="21">
        <v>0.1099</v>
      </c>
      <c r="E34" s="21">
        <v>0.42108036998480941</v>
      </c>
      <c r="F34" s="21">
        <v>6.9276870746726629E-2</v>
      </c>
      <c r="G34" s="22">
        <v>85431.968300000008</v>
      </c>
      <c r="H34" s="22">
        <v>86754.480680885099</v>
      </c>
      <c r="I34" s="21">
        <f t="shared" si="0"/>
        <v>1.5480298618908206E-2</v>
      </c>
      <c r="J34" s="22">
        <f t="shared" si="1"/>
        <v>1322.5123808850913</v>
      </c>
      <c r="K34" s="23">
        <v>0.23025846187564059</v>
      </c>
      <c r="L34" s="23">
        <v>0.16319270546222581</v>
      </c>
    </row>
    <row r="35" spans="1:38">
      <c r="A35" s="19">
        <v>32</v>
      </c>
      <c r="B35" s="20" t="s">
        <v>81</v>
      </c>
      <c r="C35" s="21">
        <v>0.36820000000000003</v>
      </c>
      <c r="D35" s="21">
        <v>7.9299999999999995E-2</v>
      </c>
      <c r="E35" s="21">
        <v>0.34219869840280892</v>
      </c>
      <c r="F35" s="21">
        <v>4.562638617114087E-2</v>
      </c>
      <c r="G35" s="22">
        <v>46572.908100000001</v>
      </c>
      <c r="H35" s="22">
        <v>39973.65497291393</v>
      </c>
      <c r="I35" s="21">
        <f t="shared" si="0"/>
        <v>-0.14169725267995603</v>
      </c>
      <c r="J35" s="22">
        <f t="shared" si="1"/>
        <v>-6599.2531270860709</v>
      </c>
      <c r="K35" s="26">
        <v>0.18518667525069457</v>
      </c>
      <c r="L35" s="23">
        <v>0.13043935534003326</v>
      </c>
    </row>
    <row r="36" spans="1:38">
      <c r="A36" s="19">
        <v>33</v>
      </c>
      <c r="B36" s="20" t="s">
        <v>31</v>
      </c>
      <c r="C36" s="21">
        <v>0.36350000000000005</v>
      </c>
      <c r="D36" s="21">
        <v>0.1038</v>
      </c>
      <c r="E36" s="21">
        <v>0.40058285381713221</v>
      </c>
      <c r="F36" s="21">
        <v>0.10360340146300689</v>
      </c>
      <c r="G36" s="22">
        <v>348538.93050000002</v>
      </c>
      <c r="H36" s="22">
        <v>374751.85731724475</v>
      </c>
      <c r="I36" s="21">
        <f t="shared" ref="I36:I67" si="2">H36/G36-1</f>
        <v>7.5208031365795236E-2</v>
      </c>
      <c r="J36" s="25">
        <f t="shared" ref="J36:J67" si="3">H36-G36</f>
        <v>26212.926817244734</v>
      </c>
      <c r="K36" s="23">
        <v>0.2371835188918314</v>
      </c>
      <c r="L36" s="23">
        <v>0.24033298948372395</v>
      </c>
    </row>
    <row r="37" spans="1:38">
      <c r="A37" s="19">
        <v>34</v>
      </c>
      <c r="B37" s="20" t="s">
        <v>39</v>
      </c>
      <c r="C37" s="21">
        <v>0.41210000000000002</v>
      </c>
      <c r="D37" s="21">
        <v>9.4399999999999998E-2</v>
      </c>
      <c r="E37" s="21">
        <v>0.40106435739972895</v>
      </c>
      <c r="F37" s="21">
        <v>8.9177236167770388E-2</v>
      </c>
      <c r="G37" s="22">
        <v>1105643.7205000001</v>
      </c>
      <c r="H37" s="22">
        <v>1074344.5228801854</v>
      </c>
      <c r="I37" s="21">
        <f t="shared" si="2"/>
        <v>-2.8308574488769667E-2</v>
      </c>
      <c r="J37" s="22">
        <f t="shared" si="3"/>
        <v>-31299.197619814659</v>
      </c>
      <c r="K37" s="23">
        <v>0.23033235967581692</v>
      </c>
      <c r="L37" s="23">
        <v>0.21194175768462128</v>
      </c>
    </row>
    <row r="38" spans="1:38">
      <c r="A38" s="19">
        <v>35</v>
      </c>
      <c r="B38" s="20" t="s">
        <v>9</v>
      </c>
      <c r="C38" s="21">
        <v>0.38799999999999996</v>
      </c>
      <c r="D38" s="21">
        <v>6.3E-2</v>
      </c>
      <c r="E38" s="21">
        <v>0.37451535712974371</v>
      </c>
      <c r="F38" s="21">
        <v>8.4652817376961523E-2</v>
      </c>
      <c r="G38" s="22">
        <v>173954.94799999997</v>
      </c>
      <c r="H38" s="22">
        <v>176846.02194152618</v>
      </c>
      <c r="I38" s="21">
        <f t="shared" si="2"/>
        <v>1.6619670637515904E-2</v>
      </c>
      <c r="J38" s="22">
        <f t="shared" si="3"/>
        <v>2891.0739415262069</v>
      </c>
      <c r="K38" s="23">
        <v>0.21819481150002737</v>
      </c>
      <c r="L38" s="23">
        <v>0.20922856026017941</v>
      </c>
    </row>
    <row r="39" spans="1:38">
      <c r="A39" s="19">
        <v>36</v>
      </c>
      <c r="B39" s="20" t="s">
        <v>79</v>
      </c>
      <c r="C39" s="21">
        <v>0.3972</v>
      </c>
      <c r="D39" s="21">
        <v>9.6799999999999997E-2</v>
      </c>
      <c r="E39" s="21">
        <v>0.36203003807247036</v>
      </c>
      <c r="F39" s="21">
        <v>6.0328311964876973E-2</v>
      </c>
      <c r="G39" s="22">
        <v>489356.96279999998</v>
      </c>
      <c r="H39" s="22">
        <v>411933.31771496212</v>
      </c>
      <c r="I39" s="21">
        <f t="shared" si="2"/>
        <v>-0.15821506787608719</v>
      </c>
      <c r="J39" s="27">
        <f t="shared" si="3"/>
        <v>-77423.645085037861</v>
      </c>
      <c r="K39" s="23">
        <v>0.1973038366073967</v>
      </c>
      <c r="L39" s="23">
        <v>0.16694389130268825</v>
      </c>
    </row>
    <row r="40" spans="1:38">
      <c r="A40" s="19">
        <v>37</v>
      </c>
      <c r="B40" s="20" t="s">
        <v>64</v>
      </c>
      <c r="C40" s="21">
        <v>0.39659999999999995</v>
      </c>
      <c r="D40" s="21">
        <v>0.1086</v>
      </c>
      <c r="E40" s="21">
        <v>0.39793762963743462</v>
      </c>
      <c r="F40" s="21">
        <v>8.3859858251878333E-2</v>
      </c>
      <c r="G40" s="22">
        <v>845261.65319999994</v>
      </c>
      <c r="H40" s="22">
        <v>800037.58741499577</v>
      </c>
      <c r="I40" s="21">
        <f t="shared" si="2"/>
        <v>-5.3503037330268621E-2</v>
      </c>
      <c r="J40" s="22">
        <f t="shared" si="3"/>
        <v>-45224.065785004175</v>
      </c>
      <c r="K40" s="23">
        <v>0.22699327972996894</v>
      </c>
      <c r="L40" s="23">
        <v>0.20107527645713608</v>
      </c>
    </row>
    <row r="41" spans="1:38">
      <c r="A41" s="19">
        <v>38</v>
      </c>
      <c r="B41" s="20" t="s">
        <v>12</v>
      </c>
      <c r="C41" s="21">
        <v>0.34920000000000001</v>
      </c>
      <c r="D41" s="21">
        <v>0.1095</v>
      </c>
      <c r="E41" s="21">
        <v>0.29251331386794371</v>
      </c>
      <c r="F41" s="21">
        <v>0.13483348503873552</v>
      </c>
      <c r="G41" s="22">
        <v>81668.517600000006</v>
      </c>
      <c r="H41" s="22">
        <v>77990.569995622791</v>
      </c>
      <c r="I41" s="21">
        <f t="shared" si="2"/>
        <v>-4.5035072417883737E-2</v>
      </c>
      <c r="J41" s="22">
        <f t="shared" si="3"/>
        <v>-3677.9476043772156</v>
      </c>
      <c r="K41" s="23">
        <v>0.20776265839322183</v>
      </c>
      <c r="L41" s="24">
        <v>0.34881663826020554</v>
      </c>
    </row>
    <row r="42" spans="1:38">
      <c r="A42" s="19">
        <v>39</v>
      </c>
      <c r="B42" s="20" t="s">
        <v>87</v>
      </c>
      <c r="C42" s="21">
        <v>0.1981</v>
      </c>
      <c r="D42" s="21">
        <v>1.84E-2</v>
      </c>
      <c r="E42" s="21">
        <v>0.19624393203433232</v>
      </c>
      <c r="F42" s="21">
        <v>2.9521418501590193E-3</v>
      </c>
      <c r="G42" s="22">
        <v>241853.27600000001</v>
      </c>
      <c r="H42" s="22">
        <v>223746.39436908806</v>
      </c>
      <c r="I42" s="21">
        <f t="shared" si="2"/>
        <v>-7.4867216729005426E-2</v>
      </c>
      <c r="J42" s="22">
        <f t="shared" si="3"/>
        <v>-18106.881630911957</v>
      </c>
      <c r="K42" s="26">
        <v>9.4649096565245505E-2</v>
      </c>
      <c r="L42" s="26">
        <v>1.6393775049350006E-2</v>
      </c>
    </row>
    <row r="43" spans="1:38">
      <c r="A43" s="19">
        <v>40</v>
      </c>
      <c r="B43" s="20" t="s">
        <v>89</v>
      </c>
      <c r="C43" s="21">
        <v>0.12689999999999999</v>
      </c>
      <c r="D43" s="21">
        <v>1.7000000000000001E-3</v>
      </c>
      <c r="E43" s="21">
        <v>8.7090031172063542E-2</v>
      </c>
      <c r="F43" s="21">
        <v>0</v>
      </c>
      <c r="G43" s="22">
        <v>20697.457599999998</v>
      </c>
      <c r="H43" s="22">
        <v>14324.742507243356</v>
      </c>
      <c r="I43" s="26">
        <f t="shared" si="2"/>
        <v>-0.30789844897455632</v>
      </c>
      <c r="J43" s="22">
        <f t="shared" si="3"/>
        <v>-6372.7150927566418</v>
      </c>
      <c r="K43" s="26">
        <v>3.8388697594113244E-2</v>
      </c>
      <c r="L43" s="26">
        <v>0</v>
      </c>
    </row>
    <row r="44" spans="1:38">
      <c r="A44" s="19">
        <v>41</v>
      </c>
      <c r="B44" s="20" t="s">
        <v>85</v>
      </c>
      <c r="C44" s="21">
        <v>0.34750000000000003</v>
      </c>
      <c r="D44" s="21">
        <v>2.4500000000000001E-2</v>
      </c>
      <c r="E44" s="21">
        <v>0.28060162817119322</v>
      </c>
      <c r="F44" s="21">
        <v>7.4471463903876692E-3</v>
      </c>
      <c r="G44" s="22">
        <v>118624.932</v>
      </c>
      <c r="H44" s="22">
        <v>91795.916264776388</v>
      </c>
      <c r="I44" s="26">
        <f t="shared" si="2"/>
        <v>-0.22616675333667302</v>
      </c>
      <c r="J44" s="22">
        <f t="shared" si="3"/>
        <v>-26829.015735223613</v>
      </c>
      <c r="K44" s="26">
        <v>0.13284829911123194</v>
      </c>
      <c r="L44" s="26">
        <v>3.0322348635660704E-2</v>
      </c>
    </row>
    <row r="45" spans="1:38" s="8" customFormat="1">
      <c r="A45" s="19">
        <v>42</v>
      </c>
      <c r="B45" s="20" t="s">
        <v>16</v>
      </c>
      <c r="C45" s="21">
        <v>0.40340000000000004</v>
      </c>
      <c r="D45" s="21">
        <v>1.83E-2</v>
      </c>
      <c r="E45" s="21">
        <v>0.34795515443958402</v>
      </c>
      <c r="F45" s="21">
        <v>2.1443478391817056E-2</v>
      </c>
      <c r="G45" s="22">
        <v>72281.10060000002</v>
      </c>
      <c r="H45" s="22">
        <v>63747.024400813782</v>
      </c>
      <c r="I45" s="21">
        <f t="shared" si="2"/>
        <v>-0.11806787844049837</v>
      </c>
      <c r="J45" s="22">
        <f t="shared" si="3"/>
        <v>-8534.0761991862382</v>
      </c>
      <c r="K45" s="26">
        <v>0.16923165085101285</v>
      </c>
      <c r="L45" s="26">
        <v>6.9358005659588745E-2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5.5">
      <c r="A46" s="19">
        <v>43</v>
      </c>
      <c r="B46" s="20" t="s">
        <v>49</v>
      </c>
      <c r="C46" s="21">
        <v>0.2515</v>
      </c>
      <c r="D46" s="21">
        <v>2.0199999999999999E-2</v>
      </c>
      <c r="E46" s="21">
        <v>0.22102074475891095</v>
      </c>
      <c r="F46" s="21">
        <v>1.8231781455003784E-2</v>
      </c>
      <c r="G46" s="22">
        <v>69651.364300000001</v>
      </c>
      <c r="H46" s="22">
        <v>61156.411066265267</v>
      </c>
      <c r="I46" s="21">
        <f t="shared" si="2"/>
        <v>-0.12196391727727773</v>
      </c>
      <c r="J46" s="22">
        <f t="shared" si="3"/>
        <v>-8494.9532337347337</v>
      </c>
      <c r="K46" s="26">
        <v>0.10975567531925462</v>
      </c>
      <c r="L46" s="26">
        <v>9.1141599978946677E-2</v>
      </c>
    </row>
    <row r="47" spans="1:38">
      <c r="A47" s="19">
        <v>44</v>
      </c>
      <c r="B47" s="20" t="s">
        <v>88</v>
      </c>
      <c r="C47" s="21">
        <v>0.1923</v>
      </c>
      <c r="D47" s="21">
        <v>1.6399999999999998E-2</v>
      </c>
      <c r="E47" s="21">
        <v>6.4383461710915621E-2</v>
      </c>
      <c r="F47" s="21">
        <v>0</v>
      </c>
      <c r="G47" s="22">
        <v>100793.07879999999</v>
      </c>
      <c r="H47" s="22">
        <v>31614.404354296032</v>
      </c>
      <c r="I47" s="26">
        <f t="shared" si="2"/>
        <v>-0.68634349966601049</v>
      </c>
      <c r="J47" s="22">
        <f t="shared" si="3"/>
        <v>-69178.67444570396</v>
      </c>
      <c r="K47" s="26">
        <v>3.1221420336520252E-2</v>
      </c>
      <c r="L47" s="26">
        <v>0</v>
      </c>
    </row>
    <row r="48" spans="1:38">
      <c r="A48" s="19">
        <v>45</v>
      </c>
      <c r="B48" s="20" t="s">
        <v>80</v>
      </c>
      <c r="C48" s="21">
        <v>0.44079999999999997</v>
      </c>
      <c r="D48" s="21">
        <v>0.10060000000000001</v>
      </c>
      <c r="E48" s="21">
        <v>0.40318913564706921</v>
      </c>
      <c r="F48" s="21">
        <v>6.1256962545765313E-2</v>
      </c>
      <c r="G48" s="22">
        <v>587417.81559999997</v>
      </c>
      <c r="H48" s="22">
        <v>501657.54929595027</v>
      </c>
      <c r="I48" s="21">
        <f t="shared" si="2"/>
        <v>-0.14599534441503537</v>
      </c>
      <c r="J48" s="27">
        <f t="shared" si="3"/>
        <v>-85760.266304049699</v>
      </c>
      <c r="K48" s="23">
        <v>0.21758910188254152</v>
      </c>
      <c r="L48" s="23">
        <v>0.15281162823333724</v>
      </c>
    </row>
    <row r="49" spans="1:38" s="8" customFormat="1">
      <c r="A49" s="19">
        <v>46</v>
      </c>
      <c r="B49" s="20" t="s">
        <v>62</v>
      </c>
      <c r="C49" s="21">
        <v>0.42210000000000003</v>
      </c>
      <c r="D49" s="21">
        <v>8.1600000000000006E-2</v>
      </c>
      <c r="E49" s="21">
        <v>0.37956652316456657</v>
      </c>
      <c r="F49" s="21">
        <v>6.4433816334165811E-2</v>
      </c>
      <c r="G49" s="22">
        <v>776413.42500000005</v>
      </c>
      <c r="H49" s="22">
        <v>680450.47586055461</v>
      </c>
      <c r="I49" s="21">
        <f t="shared" si="2"/>
        <v>-0.12359774580075744</v>
      </c>
      <c r="J49" s="27">
        <f t="shared" si="3"/>
        <v>-95962.949139445438</v>
      </c>
      <c r="K49" s="23">
        <v>0.20887174828111199</v>
      </c>
      <c r="L49" s="23">
        <v>0.16709401722071807</v>
      </c>
      <c r="M49" s="2"/>
      <c r="N49" s="2"/>
      <c r="O49" s="2"/>
      <c r="P49" s="2"/>
      <c r="Q49" s="2"/>
      <c r="R49" s="2"/>
      <c r="S49" s="2"/>
      <c r="T49" s="2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>
      <c r="A50" s="19">
        <v>47</v>
      </c>
      <c r="B50" s="20" t="s">
        <v>15</v>
      </c>
      <c r="C50" s="21">
        <v>0.40850000000000003</v>
      </c>
      <c r="D50" s="21">
        <v>6.6500000000000004E-2</v>
      </c>
      <c r="E50" s="21">
        <v>0.42032729385342638</v>
      </c>
      <c r="F50" s="21">
        <v>8.0301177589219785E-2</v>
      </c>
      <c r="G50" s="22">
        <v>122958.5665</v>
      </c>
      <c r="H50" s="22">
        <v>130154.58452318551</v>
      </c>
      <c r="I50" s="21">
        <f t="shared" si="2"/>
        <v>5.8523925807036026E-2</v>
      </c>
      <c r="J50" s="22">
        <f t="shared" si="3"/>
        <v>7196.0180231855047</v>
      </c>
      <c r="K50" s="23">
        <v>0.23566817590961364</v>
      </c>
      <c r="L50" s="23">
        <v>0.18504589508093069</v>
      </c>
    </row>
    <row r="51" spans="1:38">
      <c r="A51" s="19">
        <v>48</v>
      </c>
      <c r="B51" s="20" t="s">
        <v>17</v>
      </c>
      <c r="C51" s="21">
        <v>0.44159999999999999</v>
      </c>
      <c r="D51" s="21">
        <v>2.4199999999999999E-2</v>
      </c>
      <c r="E51" s="21">
        <v>0.34341742116337776</v>
      </c>
      <c r="F51" s="21">
        <v>2.8399399830150617E-2</v>
      </c>
      <c r="G51" s="22">
        <v>148322.78539999999</v>
      </c>
      <c r="H51" s="22">
        <v>118560.04293475438</v>
      </c>
      <c r="I51" s="21">
        <f t="shared" si="2"/>
        <v>-0.20066197101801198</v>
      </c>
      <c r="J51" s="22">
        <f t="shared" si="3"/>
        <v>-29762.74246524561</v>
      </c>
      <c r="K51" s="26">
        <v>0.17480518419670055</v>
      </c>
      <c r="L51" s="26">
        <v>8.6957800179052511E-2</v>
      </c>
    </row>
    <row r="52" spans="1:38">
      <c r="A52" s="19">
        <v>49</v>
      </c>
      <c r="B52" s="20" t="s">
        <v>11</v>
      </c>
      <c r="C52" s="21">
        <v>0.35399999999999998</v>
      </c>
      <c r="D52" s="21">
        <v>3.6900000000000002E-2</v>
      </c>
      <c r="E52" s="21">
        <v>0.36431531159850233</v>
      </c>
      <c r="F52" s="21">
        <v>4.6036778647434912E-2</v>
      </c>
      <c r="G52" s="22">
        <v>572546.55089999991</v>
      </c>
      <c r="H52" s="22">
        <v>603131.92270578141</v>
      </c>
      <c r="I52" s="21">
        <f t="shared" si="2"/>
        <v>5.3419886571150599E-2</v>
      </c>
      <c r="J52" s="25">
        <f t="shared" si="3"/>
        <v>30585.371805781499</v>
      </c>
      <c r="K52" s="26">
        <v>0.18988888820156355</v>
      </c>
      <c r="L52" s="23">
        <v>0.13286491173045584</v>
      </c>
    </row>
    <row r="53" spans="1:38">
      <c r="A53" s="19">
        <v>50</v>
      </c>
      <c r="B53" s="20" t="s">
        <v>53</v>
      </c>
      <c r="C53" s="21">
        <v>0.51119999999999999</v>
      </c>
      <c r="D53" s="21">
        <v>8.4100000000000008E-2</v>
      </c>
      <c r="E53" s="21">
        <v>0.43077479833364574</v>
      </c>
      <c r="F53" s="21">
        <v>7.4201739673351724E-2</v>
      </c>
      <c r="G53" s="22">
        <v>334404.22379999998</v>
      </c>
      <c r="H53" s="22">
        <v>283318.03115548519</v>
      </c>
      <c r="I53" s="21">
        <f t="shared" si="2"/>
        <v>-0.15276778523906542</v>
      </c>
      <c r="J53" s="22">
        <f t="shared" si="3"/>
        <v>-51086.192644514784</v>
      </c>
      <c r="K53" s="23">
        <v>0.23402451207836983</v>
      </c>
      <c r="L53" s="23">
        <v>0.17495227151036791</v>
      </c>
    </row>
    <row r="54" spans="1:38">
      <c r="A54" s="19">
        <v>51</v>
      </c>
      <c r="B54" s="20" t="s">
        <v>72</v>
      </c>
      <c r="C54" s="21">
        <v>0.3785</v>
      </c>
      <c r="D54" s="21">
        <v>6.0700000000000004E-2</v>
      </c>
      <c r="E54" s="21">
        <v>0.36181849175763364</v>
      </c>
      <c r="F54" s="21">
        <v>4.4194173626184677E-2</v>
      </c>
      <c r="G54" s="22">
        <v>206208.44380000001</v>
      </c>
      <c r="H54" s="22">
        <v>189126.64748493896</v>
      </c>
      <c r="I54" s="21">
        <f t="shared" si="2"/>
        <v>-8.2837521103784395E-2</v>
      </c>
      <c r="J54" s="22">
        <f t="shared" si="3"/>
        <v>-17081.796315061045</v>
      </c>
      <c r="K54" s="26">
        <v>0.18981205882937183</v>
      </c>
      <c r="L54" s="23">
        <v>0.12608753707212977</v>
      </c>
    </row>
    <row r="55" spans="1:38">
      <c r="A55" s="19">
        <v>52</v>
      </c>
      <c r="B55" s="20" t="s">
        <v>37</v>
      </c>
      <c r="C55" s="21">
        <v>0.45770000000000005</v>
      </c>
      <c r="D55" s="21">
        <v>0.15260000000000001</v>
      </c>
      <c r="E55" s="21">
        <v>0.41457017065083729</v>
      </c>
      <c r="F55" s="21">
        <v>0.14648891231424754</v>
      </c>
      <c r="G55" s="22">
        <v>608876.73730000004</v>
      </c>
      <c r="H55" s="22">
        <v>559074.96605734527</v>
      </c>
      <c r="I55" s="21">
        <f t="shared" si="2"/>
        <v>-8.1792862482307216E-2</v>
      </c>
      <c r="J55" s="22">
        <f t="shared" si="3"/>
        <v>-49801.771242654766</v>
      </c>
      <c r="K55" s="23">
        <v>0.26632217711686795</v>
      </c>
      <c r="L55" s="23">
        <v>0.30417239175121097</v>
      </c>
    </row>
    <row r="56" spans="1:38">
      <c r="A56" s="19">
        <v>53</v>
      </c>
      <c r="B56" s="20" t="s">
        <v>82</v>
      </c>
      <c r="C56" s="21">
        <v>0.4073</v>
      </c>
      <c r="D56" s="21">
        <v>0.1313</v>
      </c>
      <c r="E56" s="21">
        <v>0.4184719564021287</v>
      </c>
      <c r="F56" s="21">
        <v>7.0201210330634381E-2</v>
      </c>
      <c r="G56" s="22">
        <v>268899.78639999998</v>
      </c>
      <c r="H56" s="22">
        <v>237024.224157283</v>
      </c>
      <c r="I56" s="21">
        <f t="shared" si="2"/>
        <v>-0.11854067520641587</v>
      </c>
      <c r="J56" s="22">
        <f t="shared" si="3"/>
        <v>-31875.562242716987</v>
      </c>
      <c r="K56" s="23">
        <v>0.22682807534255961</v>
      </c>
      <c r="L56" s="23">
        <v>0.17030435472709929</v>
      </c>
    </row>
    <row r="57" spans="1:38">
      <c r="A57" s="19">
        <v>54</v>
      </c>
      <c r="B57" s="20" t="s">
        <v>13</v>
      </c>
      <c r="C57" s="21">
        <v>0.35859999999999997</v>
      </c>
      <c r="D57" s="21">
        <v>8.3299999999999999E-2</v>
      </c>
      <c r="E57" s="21">
        <v>0.41258030079448893</v>
      </c>
      <c r="F57" s="21">
        <v>0.10272768045377742</v>
      </c>
      <c r="G57" s="22">
        <v>552985.15060000005</v>
      </c>
      <c r="H57" s="22">
        <v>644442.4696471733</v>
      </c>
      <c r="I57" s="24">
        <f t="shared" si="2"/>
        <v>0.1653883814925956</v>
      </c>
      <c r="J57" s="25">
        <f t="shared" si="3"/>
        <v>91457.319047173252</v>
      </c>
      <c r="K57" s="23">
        <v>0.2400654398384669</v>
      </c>
      <c r="L57" s="23">
        <v>0.23824795326310094</v>
      </c>
    </row>
    <row r="58" spans="1:38">
      <c r="A58" s="19">
        <v>55</v>
      </c>
      <c r="B58" s="20" t="s">
        <v>66</v>
      </c>
      <c r="C58" s="21">
        <v>0.42330000000000001</v>
      </c>
      <c r="D58" s="21">
        <v>8.2300000000000012E-2</v>
      </c>
      <c r="E58" s="21">
        <v>0.4087454644854866</v>
      </c>
      <c r="F58" s="21">
        <v>6.2675175958722018E-2</v>
      </c>
      <c r="G58" s="22">
        <v>376517.08060000004</v>
      </c>
      <c r="H58" s="22">
        <v>348278.16310186737</v>
      </c>
      <c r="I58" s="21">
        <f t="shared" si="2"/>
        <v>-7.5000362408877863E-2</v>
      </c>
      <c r="J58" s="22">
        <f t="shared" si="3"/>
        <v>-28238.91749813268</v>
      </c>
      <c r="K58" s="23">
        <v>0.21988868067476366</v>
      </c>
      <c r="L58" s="23">
        <v>0.15554675767822995</v>
      </c>
    </row>
    <row r="59" spans="1:38">
      <c r="A59" s="19">
        <v>56</v>
      </c>
      <c r="B59" s="20" t="s">
        <v>48</v>
      </c>
      <c r="C59" s="21">
        <v>0.45490000000000003</v>
      </c>
      <c r="D59" s="21">
        <v>6.4600000000000005E-2</v>
      </c>
      <c r="E59" s="21">
        <v>0.35694846602007618</v>
      </c>
      <c r="F59" s="21">
        <v>5.9236570504444315E-2</v>
      </c>
      <c r="G59" s="22">
        <v>267594.94160000002</v>
      </c>
      <c r="H59" s="22">
        <v>213247.11301236553</v>
      </c>
      <c r="I59" s="26">
        <f t="shared" si="2"/>
        <v>-0.20309736896623942</v>
      </c>
      <c r="J59" s="22">
        <f t="shared" si="3"/>
        <v>-54347.828587634489</v>
      </c>
      <c r="K59" s="23">
        <v>0.19232173856909385</v>
      </c>
      <c r="L59" s="23">
        <v>0.17032001554186754</v>
      </c>
    </row>
    <row r="60" spans="1:38">
      <c r="A60" s="19">
        <v>57</v>
      </c>
      <c r="B60" s="20" t="s">
        <v>44</v>
      </c>
      <c r="C60" s="21">
        <v>0.4168</v>
      </c>
      <c r="D60" s="21">
        <v>7.2900000000000006E-2</v>
      </c>
      <c r="E60" s="21">
        <v>0.35653894365178035</v>
      </c>
      <c r="F60" s="21">
        <v>6.7190653665160055E-2</v>
      </c>
      <c r="G60" s="22">
        <v>601485.11009999993</v>
      </c>
      <c r="H60" s="22">
        <v>521607.63294098037</v>
      </c>
      <c r="I60" s="21">
        <f t="shared" si="2"/>
        <v>-0.1328004231821126</v>
      </c>
      <c r="J60" s="27">
        <f t="shared" si="3"/>
        <v>-79877.47715901956</v>
      </c>
      <c r="K60" s="23">
        <v>0.19653581788034563</v>
      </c>
      <c r="L60" s="23">
        <v>0.18904913852118066</v>
      </c>
    </row>
    <row r="61" spans="1:38">
      <c r="A61" s="19">
        <v>58</v>
      </c>
      <c r="B61" s="20" t="s">
        <v>24</v>
      </c>
      <c r="C61" s="21">
        <v>0.44450000000000006</v>
      </c>
      <c r="D61" s="21">
        <v>8.9900000000000008E-2</v>
      </c>
      <c r="E61" s="21">
        <v>0.42891070081576887</v>
      </c>
      <c r="F61" s="21">
        <v>9.5919757042127754E-2</v>
      </c>
      <c r="G61" s="22">
        <v>511231.17700000008</v>
      </c>
      <c r="H61" s="22">
        <v>500266.89812071837</v>
      </c>
      <c r="I61" s="21">
        <f t="shared" si="2"/>
        <v>-2.1446811877988692E-2</v>
      </c>
      <c r="J61" s="22">
        <f t="shared" si="3"/>
        <v>-10964.278879281715</v>
      </c>
      <c r="K61" s="23">
        <v>0.24521120199707097</v>
      </c>
      <c r="L61" s="23">
        <v>0.21579596155932212</v>
      </c>
    </row>
    <row r="62" spans="1:38">
      <c r="A62" s="19">
        <v>59</v>
      </c>
      <c r="B62" s="20" t="s">
        <v>47</v>
      </c>
      <c r="C62" s="21">
        <v>0.41509999999999997</v>
      </c>
      <c r="D62" s="21">
        <v>6.9100000000000009E-2</v>
      </c>
      <c r="E62" s="21">
        <v>0.40111144514410979</v>
      </c>
      <c r="F62" s="21">
        <v>6.3571082091908801E-2</v>
      </c>
      <c r="G62" s="22">
        <v>234714.38250000001</v>
      </c>
      <c r="H62" s="22">
        <v>223336.4299960013</v>
      </c>
      <c r="I62" s="21">
        <f t="shared" si="2"/>
        <v>-4.8475736266390568E-2</v>
      </c>
      <c r="J62" s="22">
        <f t="shared" si="3"/>
        <v>-11377.952503998706</v>
      </c>
      <c r="K62" s="23">
        <v>0.21552036831856039</v>
      </c>
      <c r="L62" s="23">
        <v>0.1621820037531887</v>
      </c>
    </row>
    <row r="63" spans="1:38" s="2" customFormat="1">
      <c r="A63" s="19">
        <v>60</v>
      </c>
      <c r="B63" s="20" t="s">
        <v>32</v>
      </c>
      <c r="C63" s="21">
        <v>0.40020000000000006</v>
      </c>
      <c r="D63" s="21">
        <v>9.5399999999999999E-2</v>
      </c>
      <c r="E63" s="21">
        <v>0.42591593311593584</v>
      </c>
      <c r="F63" s="21">
        <v>9.4982736297112694E-2</v>
      </c>
      <c r="G63" s="22">
        <v>158177.73300000001</v>
      </c>
      <c r="H63" s="22">
        <v>164648.56404060891</v>
      </c>
      <c r="I63" s="21">
        <f t="shared" si="2"/>
        <v>4.090860905566851E-2</v>
      </c>
      <c r="J63" s="22">
        <f t="shared" si="3"/>
        <v>6470.8310406089004</v>
      </c>
      <c r="K63" s="23">
        <v>0.2436620874477175</v>
      </c>
      <c r="L63" s="23">
        <v>0.21468073949852104</v>
      </c>
    </row>
    <row r="64" spans="1:38" s="2" customFormat="1">
      <c r="A64" s="19">
        <v>61</v>
      </c>
      <c r="B64" s="20" t="s">
        <v>68</v>
      </c>
      <c r="C64" s="21">
        <v>0.39040000000000002</v>
      </c>
      <c r="D64" s="21">
        <v>0.15029999999999999</v>
      </c>
      <c r="E64" s="21">
        <v>0.39612354895564345</v>
      </c>
      <c r="F64" s="21">
        <v>0.11375824614455203</v>
      </c>
      <c r="G64" s="22">
        <v>903994.80110000004</v>
      </c>
      <c r="H64" s="22">
        <v>841082.53700661135</v>
      </c>
      <c r="I64" s="21">
        <f t="shared" si="2"/>
        <v>-6.9593612725245446E-2</v>
      </c>
      <c r="J64" s="22">
        <f t="shared" si="3"/>
        <v>-62912.264093388687</v>
      </c>
      <c r="K64" s="23">
        <v>0.23995532789961874</v>
      </c>
      <c r="L64" s="23">
        <v>0.26220068640370775</v>
      </c>
    </row>
    <row r="65" spans="1:12" s="2" customFormat="1" ht="25.5">
      <c r="A65" s="19">
        <v>62</v>
      </c>
      <c r="B65" s="20" t="s">
        <v>61</v>
      </c>
      <c r="C65" s="21">
        <v>0.43140000000000001</v>
      </c>
      <c r="D65" s="21">
        <v>0.12279999999999999</v>
      </c>
      <c r="E65" s="21">
        <v>0.37387375502850462</v>
      </c>
      <c r="F65" s="21">
        <v>9.6467270176185685E-2</v>
      </c>
      <c r="G65" s="22">
        <v>351212.71939999994</v>
      </c>
      <c r="H65" s="22">
        <v>300396.25057336112</v>
      </c>
      <c r="I65" s="21">
        <f t="shared" si="2"/>
        <v>-0.14468857766157206</v>
      </c>
      <c r="J65" s="22">
        <f t="shared" si="3"/>
        <v>-50816.468826638826</v>
      </c>
      <c r="K65" s="23">
        <v>0.22936631844395544</v>
      </c>
      <c r="L65" s="23">
        <v>0.21909069508665036</v>
      </c>
    </row>
    <row r="66" spans="1:12" s="2" customFormat="1">
      <c r="A66" s="19">
        <v>63</v>
      </c>
      <c r="B66" s="20" t="s">
        <v>8</v>
      </c>
      <c r="C66" s="21">
        <v>0.4133</v>
      </c>
      <c r="D66" s="21">
        <v>0.13390000000000002</v>
      </c>
      <c r="E66" s="21">
        <v>0.42818118240966618</v>
      </c>
      <c r="F66" s="21">
        <v>0.18122647623972396</v>
      </c>
      <c r="G66" s="22">
        <v>113524.2923</v>
      </c>
      <c r="H66" s="22">
        <v>127646.96729794932</v>
      </c>
      <c r="I66" s="24">
        <f t="shared" si="2"/>
        <v>0.12440222891351449</v>
      </c>
      <c r="J66" s="22">
        <f t="shared" si="3"/>
        <v>14122.674997949318</v>
      </c>
      <c r="K66" s="23">
        <v>0.30257130635675422</v>
      </c>
      <c r="L66" s="23">
        <v>0.30464944130438976</v>
      </c>
    </row>
    <row r="67" spans="1:12" s="2" customFormat="1">
      <c r="A67" s="19">
        <v>64</v>
      </c>
      <c r="B67" s="20" t="s">
        <v>59</v>
      </c>
      <c r="C67" s="21">
        <v>0.40759999999999996</v>
      </c>
      <c r="D67" s="21">
        <v>0.12330000000000001</v>
      </c>
      <c r="E67" s="21">
        <v>0.4000232473253299</v>
      </c>
      <c r="F67" s="21">
        <v>0.10081588831960742</v>
      </c>
      <c r="G67" s="22">
        <v>308047.54189999995</v>
      </c>
      <c r="H67" s="22">
        <v>292752.08393829828</v>
      </c>
      <c r="I67" s="21">
        <f t="shared" si="2"/>
        <v>-4.965291353198642E-2</v>
      </c>
      <c r="J67" s="22">
        <f t="shared" si="3"/>
        <v>-15295.457961701672</v>
      </c>
      <c r="K67" s="23">
        <v>0.24028648999405611</v>
      </c>
      <c r="L67" s="23">
        <v>0.22399185215397549</v>
      </c>
    </row>
    <row r="68" spans="1:12" s="2" customFormat="1">
      <c r="A68" s="19">
        <v>65</v>
      </c>
      <c r="B68" s="20" t="s">
        <v>29</v>
      </c>
      <c r="C68" s="21">
        <v>0.42590000000000006</v>
      </c>
      <c r="D68" s="21">
        <v>0.13850000000000001</v>
      </c>
      <c r="E68" s="21">
        <v>0.46516860829893114</v>
      </c>
      <c r="F68" s="21">
        <v>0.14146790541219154</v>
      </c>
      <c r="G68" s="22">
        <v>755035.80839999998</v>
      </c>
      <c r="H68" s="22">
        <v>807338.29470975744</v>
      </c>
      <c r="I68" s="21">
        <f t="shared" ref="I68:I99" si="4">H68/G68-1</f>
        <v>6.9271530870293363E-2</v>
      </c>
      <c r="J68" s="25">
        <f t="shared" ref="J68:J89" si="5">H68-G68</f>
        <v>52302.486309757456</v>
      </c>
      <c r="K68" s="23">
        <v>0.28567253519951985</v>
      </c>
      <c r="L68" s="23">
        <v>0.27460013334135042</v>
      </c>
    </row>
    <row r="69" spans="1:12" s="2" customFormat="1">
      <c r="A69" s="19">
        <v>66</v>
      </c>
      <c r="B69" s="20" t="s">
        <v>26</v>
      </c>
      <c r="C69" s="21">
        <v>0.48960000000000004</v>
      </c>
      <c r="D69" s="21">
        <v>0.16519999999999999</v>
      </c>
      <c r="E69" s="24">
        <v>0.5108910899914072</v>
      </c>
      <c r="F69" s="21">
        <v>0.17113105902579043</v>
      </c>
      <c r="G69" s="22">
        <v>50506.896800000002</v>
      </c>
      <c r="H69" s="22">
        <v>53162.488185824695</v>
      </c>
      <c r="I69" s="21">
        <f t="shared" si="4"/>
        <v>5.2578787335528565E-2</v>
      </c>
      <c r="J69" s="22">
        <f t="shared" si="5"/>
        <v>2655.5913858246931</v>
      </c>
      <c r="K69" s="24">
        <v>0.32778513805560677</v>
      </c>
      <c r="L69" s="23">
        <v>0.28136479285888077</v>
      </c>
    </row>
    <row r="70" spans="1:12" s="2" customFormat="1">
      <c r="A70" s="19">
        <v>67</v>
      </c>
      <c r="B70" s="20" t="s">
        <v>7</v>
      </c>
      <c r="C70" s="21">
        <v>0.4582</v>
      </c>
      <c r="D70" s="21">
        <v>7.980000000000001E-2</v>
      </c>
      <c r="E70" s="24">
        <v>0.54894923382051208</v>
      </c>
      <c r="F70" s="21">
        <v>0.10752798198702326</v>
      </c>
      <c r="G70" s="22">
        <v>55492.852199999994</v>
      </c>
      <c r="H70" s="22">
        <v>68925.198072985208</v>
      </c>
      <c r="I70" s="24">
        <f t="shared" si="4"/>
        <v>0.2420554240855044</v>
      </c>
      <c r="J70" s="22">
        <f t="shared" si="5"/>
        <v>13432.345872985214</v>
      </c>
      <c r="K70" s="24">
        <v>0.31184203701367808</v>
      </c>
      <c r="L70" s="23">
        <v>0.18521592918641075</v>
      </c>
    </row>
    <row r="71" spans="1:12" s="2" customFormat="1">
      <c r="A71" s="19">
        <v>68</v>
      </c>
      <c r="B71" s="20" t="s">
        <v>78</v>
      </c>
      <c r="C71" s="21">
        <v>0.50900000000000001</v>
      </c>
      <c r="D71" s="21">
        <v>0.2281</v>
      </c>
      <c r="E71" s="24">
        <v>0.50765711337480945</v>
      </c>
      <c r="F71" s="21">
        <v>0.14529322848770565</v>
      </c>
      <c r="G71" s="22">
        <v>150709.0638</v>
      </c>
      <c r="H71" s="22">
        <v>130849.57049016317</v>
      </c>
      <c r="I71" s="21">
        <f t="shared" si="4"/>
        <v>-0.13177371558880879</v>
      </c>
      <c r="J71" s="22">
        <f t="shared" si="5"/>
        <v>-19859.493309836835</v>
      </c>
      <c r="K71" s="23">
        <v>0.30897985659642441</v>
      </c>
      <c r="L71" s="23">
        <v>0.25782109860517277</v>
      </c>
    </row>
    <row r="72" spans="1:12" s="2" customFormat="1">
      <c r="A72" s="19">
        <v>69</v>
      </c>
      <c r="B72" s="20" t="s">
        <v>57</v>
      </c>
      <c r="C72" s="21">
        <v>0.47399999999999998</v>
      </c>
      <c r="D72" s="21">
        <v>0.12480000000000001</v>
      </c>
      <c r="E72" s="24">
        <v>0.47066924262096826</v>
      </c>
      <c r="F72" s="21">
        <v>0.10700253631718655</v>
      </c>
      <c r="G72" s="22">
        <v>539799.25199999998</v>
      </c>
      <c r="H72" s="22">
        <v>515402.38707566349</v>
      </c>
      <c r="I72" s="21">
        <f t="shared" si="4"/>
        <v>-4.5196181421045201E-2</v>
      </c>
      <c r="J72" s="22">
        <f t="shared" si="5"/>
        <v>-24396.864924336493</v>
      </c>
      <c r="K72" s="23">
        <v>0.2709035422159552</v>
      </c>
      <c r="L72" s="23">
        <v>0.21696854041813432</v>
      </c>
    </row>
    <row r="73" spans="1:12" s="2" customFormat="1">
      <c r="A73" s="19">
        <v>70</v>
      </c>
      <c r="B73" s="20" t="s">
        <v>34</v>
      </c>
      <c r="C73" s="21">
        <v>0.41979999999999995</v>
      </c>
      <c r="D73" s="21">
        <v>0.1351</v>
      </c>
      <c r="E73" s="24">
        <v>0.47285264189403725</v>
      </c>
      <c r="F73" s="21">
        <v>0.13131146680757239</v>
      </c>
      <c r="G73" s="22">
        <v>618198.94349999994</v>
      </c>
      <c r="H73" s="22">
        <v>667682.1968828484</v>
      </c>
      <c r="I73" s="24">
        <f t="shared" si="4"/>
        <v>8.0044221853071473E-2</v>
      </c>
      <c r="J73" s="25">
        <f t="shared" si="5"/>
        <v>49483.253382848459</v>
      </c>
      <c r="K73" s="23">
        <v>0.2870970974267848</v>
      </c>
      <c r="L73" s="23">
        <v>0.24875542913964147</v>
      </c>
    </row>
    <row r="74" spans="1:12" s="2" customFormat="1">
      <c r="A74" s="19">
        <v>71</v>
      </c>
      <c r="B74" s="20" t="s">
        <v>63</v>
      </c>
      <c r="C74" s="21">
        <v>0.45270000000000005</v>
      </c>
      <c r="D74" s="21">
        <v>0.17730000000000001</v>
      </c>
      <c r="E74" s="21">
        <v>0.40801805414388193</v>
      </c>
      <c r="F74" s="21">
        <v>0.13921642837019305</v>
      </c>
      <c r="G74" s="22">
        <v>571520.92590000003</v>
      </c>
      <c r="H74" s="22">
        <v>492531.0435540363</v>
      </c>
      <c r="I74" s="21">
        <f t="shared" si="4"/>
        <v>-0.13820995656733792</v>
      </c>
      <c r="J74" s="27">
        <f t="shared" si="5"/>
        <v>-78989.882345963735</v>
      </c>
      <c r="K74" s="23">
        <v>0.25999123927189954</v>
      </c>
      <c r="L74" s="23">
        <v>0.29487657722457733</v>
      </c>
    </row>
    <row r="75" spans="1:12" s="2" customFormat="1">
      <c r="A75" s="19">
        <v>72</v>
      </c>
      <c r="B75" s="20" t="s">
        <v>52</v>
      </c>
      <c r="C75" s="21">
        <v>0.42830000000000001</v>
      </c>
      <c r="D75" s="21">
        <v>0.1159</v>
      </c>
      <c r="E75" s="21">
        <v>0.43115758173916235</v>
      </c>
      <c r="F75" s="21">
        <v>0.10373777924377253</v>
      </c>
      <c r="G75" s="22">
        <v>556917.22169999999</v>
      </c>
      <c r="H75" s="22">
        <v>543001.51474595664</v>
      </c>
      <c r="I75" s="21">
        <f t="shared" si="4"/>
        <v>-2.4987029331873467E-2</v>
      </c>
      <c r="J75" s="22">
        <f t="shared" si="5"/>
        <v>-13915.706954043359</v>
      </c>
      <c r="K75" s="23">
        <v>0.25032108995212871</v>
      </c>
      <c r="L75" s="23">
        <v>0.22888674150603139</v>
      </c>
    </row>
    <row r="76" spans="1:12" s="2" customFormat="1">
      <c r="A76" s="19">
        <v>73</v>
      </c>
      <c r="B76" s="20" t="s">
        <v>50</v>
      </c>
      <c r="C76" s="21">
        <v>0.43090000000000006</v>
      </c>
      <c r="D76" s="21">
        <v>0.12909999999999999</v>
      </c>
      <c r="E76" s="24">
        <v>0.46622236996733679</v>
      </c>
      <c r="F76" s="21">
        <v>0.11572035670794251</v>
      </c>
      <c r="G76" s="22">
        <v>610841.61869999999</v>
      </c>
      <c r="H76" s="22">
        <v>631173.14165784162</v>
      </c>
      <c r="I76" s="21">
        <f t="shared" si="4"/>
        <v>3.3284442866076125E-2</v>
      </c>
      <c r="J76" s="22">
        <f t="shared" si="5"/>
        <v>20331.522957841633</v>
      </c>
      <c r="K76" s="23">
        <v>0.27521608637489042</v>
      </c>
      <c r="L76" s="23">
        <v>0.22913587296315849</v>
      </c>
    </row>
    <row r="77" spans="1:12" s="2" customFormat="1">
      <c r="A77" s="19">
        <v>74</v>
      </c>
      <c r="B77" s="20" t="s">
        <v>65</v>
      </c>
      <c r="C77" s="21">
        <v>0.40350000000000003</v>
      </c>
      <c r="D77" s="21">
        <v>9.9299999999999999E-2</v>
      </c>
      <c r="E77" s="21">
        <v>0.41428754571455279</v>
      </c>
      <c r="F77" s="21">
        <v>7.6795107671670026E-2</v>
      </c>
      <c r="G77" s="22">
        <v>374147.04000000004</v>
      </c>
      <c r="H77" s="22">
        <v>358987.65452078148</v>
      </c>
      <c r="I77" s="21">
        <f t="shared" si="4"/>
        <v>-4.0517186716801379E-2</v>
      </c>
      <c r="J77" s="22">
        <f t="shared" si="5"/>
        <v>-15159.385479218559</v>
      </c>
      <c r="K77" s="23">
        <v>0.228878478894499</v>
      </c>
      <c r="L77" s="23">
        <v>0.1843297851311623</v>
      </c>
    </row>
    <row r="78" spans="1:12" s="2" customFormat="1">
      <c r="A78" s="19">
        <v>75</v>
      </c>
      <c r="B78" s="20" t="s">
        <v>43</v>
      </c>
      <c r="C78" s="21">
        <v>0.37190000000000001</v>
      </c>
      <c r="D78" s="21">
        <v>0.1162</v>
      </c>
      <c r="E78" s="21">
        <v>0.32553610177303394</v>
      </c>
      <c r="F78" s="21">
        <v>0.1070006497138308</v>
      </c>
      <c r="G78" s="22">
        <v>205949.67309999999</v>
      </c>
      <c r="H78" s="22">
        <v>183590.34081093833</v>
      </c>
      <c r="I78" s="21">
        <f t="shared" si="4"/>
        <v>-0.10856697149601668</v>
      </c>
      <c r="J78" s="22">
        <f t="shared" si="5"/>
        <v>-22359.332289061655</v>
      </c>
      <c r="K78" s="23">
        <v>0.20754919752571421</v>
      </c>
      <c r="L78" s="23">
        <v>0.27834105030098866</v>
      </c>
    </row>
    <row r="79" spans="1:12" s="2" customFormat="1">
      <c r="A79" s="19">
        <v>76</v>
      </c>
      <c r="B79" s="20" t="s">
        <v>18</v>
      </c>
      <c r="C79" s="21">
        <v>0.45439999999999997</v>
      </c>
      <c r="D79" s="21">
        <v>0.17449999999999999</v>
      </c>
      <c r="E79" s="24">
        <v>0.50562686434359128</v>
      </c>
      <c r="F79" s="24">
        <v>0.19573016869449233</v>
      </c>
      <c r="G79" s="22">
        <v>229694.7537</v>
      </c>
      <c r="H79" s="22">
        <v>257437.57126639399</v>
      </c>
      <c r="I79" s="24">
        <f t="shared" si="4"/>
        <v>0.12078124171102478</v>
      </c>
      <c r="J79" s="25">
        <f t="shared" si="5"/>
        <v>27742.817566393991</v>
      </c>
      <c r="K79" s="24">
        <v>0.34024909797769537</v>
      </c>
      <c r="L79" s="23">
        <v>0.3069876924148115</v>
      </c>
    </row>
    <row r="80" spans="1:12" s="2" customFormat="1">
      <c r="A80" s="19">
        <v>77</v>
      </c>
      <c r="B80" s="20" t="s">
        <v>60</v>
      </c>
      <c r="C80" s="21">
        <v>0.44819999999999999</v>
      </c>
      <c r="D80" s="21">
        <v>0.24850000000000003</v>
      </c>
      <c r="E80" s="21">
        <v>0.38179004813676926</v>
      </c>
      <c r="F80" s="24">
        <v>0.20047762536913749</v>
      </c>
      <c r="G80" s="22">
        <v>254838.22940000001</v>
      </c>
      <c r="H80" s="22">
        <v>214726.6267539796</v>
      </c>
      <c r="I80" s="21">
        <f t="shared" si="4"/>
        <v>-0.15740025639191013</v>
      </c>
      <c r="J80" s="22">
        <f t="shared" si="5"/>
        <v>-40111.602646020416</v>
      </c>
      <c r="K80" s="23">
        <v>0.28727776429284463</v>
      </c>
      <c r="L80" s="24">
        <v>0.36376808507635072</v>
      </c>
    </row>
    <row r="81" spans="1:12" s="2" customFormat="1">
      <c r="A81" s="19">
        <v>78</v>
      </c>
      <c r="B81" s="20" t="s">
        <v>71</v>
      </c>
      <c r="C81" s="21">
        <v>0.51670000000000005</v>
      </c>
      <c r="D81" s="21">
        <v>0.22640000000000002</v>
      </c>
      <c r="E81" s="21">
        <v>0.40826294493636883</v>
      </c>
      <c r="F81" s="21">
        <v>0.16678644791718986</v>
      </c>
      <c r="G81" s="22">
        <v>303290.91320000007</v>
      </c>
      <c r="H81" s="22">
        <v>233306.84559162211</v>
      </c>
      <c r="I81" s="26">
        <f t="shared" si="4"/>
        <v>-0.23074897585945198</v>
      </c>
      <c r="J81" s="27">
        <f t="shared" si="5"/>
        <v>-69984.067608377954</v>
      </c>
      <c r="K81" s="23">
        <v>0.28030603954881078</v>
      </c>
      <c r="L81" s="23">
        <v>0.31529505926647539</v>
      </c>
    </row>
    <row r="82" spans="1:12" s="2" customFormat="1">
      <c r="A82" s="19">
        <v>79</v>
      </c>
      <c r="B82" s="20" t="s">
        <v>19</v>
      </c>
      <c r="C82" s="21">
        <v>0.43659999999999999</v>
      </c>
      <c r="D82" s="21">
        <v>0.2354</v>
      </c>
      <c r="E82" s="21">
        <v>0.38625808476323353</v>
      </c>
      <c r="F82" s="24">
        <v>0.26037775129050589</v>
      </c>
      <c r="G82" s="22">
        <v>86810.937999999995</v>
      </c>
      <c r="H82" s="22">
        <v>83047.666071955551</v>
      </c>
      <c r="I82" s="21">
        <f t="shared" si="4"/>
        <v>-4.3350204648686552E-2</v>
      </c>
      <c r="J82" s="22">
        <f t="shared" si="5"/>
        <v>-3763.2719280444435</v>
      </c>
      <c r="K82" s="24">
        <v>0.32280855640448231</v>
      </c>
      <c r="L82" s="24">
        <v>0.4065643999145081</v>
      </c>
    </row>
    <row r="83" spans="1:12" s="2" customFormat="1">
      <c r="A83" s="19">
        <v>80</v>
      </c>
      <c r="B83" s="20" t="s">
        <v>51</v>
      </c>
      <c r="C83" s="21">
        <v>0.4158</v>
      </c>
      <c r="D83" s="21">
        <v>0.1691</v>
      </c>
      <c r="E83" s="21">
        <v>0.33374600256831161</v>
      </c>
      <c r="F83" s="21">
        <v>0.1517146407413528</v>
      </c>
      <c r="G83" s="22">
        <v>451236.41489999997</v>
      </c>
      <c r="H83" s="22">
        <v>374522.10635647754</v>
      </c>
      <c r="I83" s="21">
        <f t="shared" si="4"/>
        <v>-0.17000912605983576</v>
      </c>
      <c r="J83" s="27">
        <f t="shared" si="5"/>
        <v>-76714.308543522435</v>
      </c>
      <c r="K83" s="23">
        <v>0.23765706577570783</v>
      </c>
      <c r="L83" s="23">
        <v>0.33697984954047328</v>
      </c>
    </row>
    <row r="84" spans="1:12" s="2" customFormat="1">
      <c r="A84" s="19">
        <v>81</v>
      </c>
      <c r="B84" s="20" t="s">
        <v>40</v>
      </c>
      <c r="C84" s="21">
        <v>0.44969999999999999</v>
      </c>
      <c r="D84" s="21">
        <v>0.24460000000000001</v>
      </c>
      <c r="E84" s="24">
        <v>0.493711299790216</v>
      </c>
      <c r="F84" s="24">
        <v>0.23316389819817976</v>
      </c>
      <c r="G84" s="22">
        <v>368721.11869999999</v>
      </c>
      <c r="H84" s="22">
        <v>382115.56938282639</v>
      </c>
      <c r="I84" s="21">
        <f t="shared" si="4"/>
        <v>3.6326779247283669E-2</v>
      </c>
      <c r="J84" s="22">
        <f t="shared" si="5"/>
        <v>13394.450682826398</v>
      </c>
      <c r="K84" s="24">
        <v>0.35510718241025002</v>
      </c>
      <c r="L84" s="24">
        <v>0.34929408909679793</v>
      </c>
    </row>
    <row r="85" spans="1:12" s="2" customFormat="1">
      <c r="A85" s="19">
        <v>82</v>
      </c>
      <c r="B85" s="20" t="s">
        <v>75</v>
      </c>
      <c r="C85" s="21">
        <v>0.49159999999999998</v>
      </c>
      <c r="D85" s="21">
        <v>0.1895</v>
      </c>
      <c r="E85" s="21">
        <v>0.45157922406298329</v>
      </c>
      <c r="F85" s="21">
        <v>0.12309766557534213</v>
      </c>
      <c r="G85" s="22">
        <v>211108.74049999999</v>
      </c>
      <c r="H85" s="22">
        <v>176410.39315513807</v>
      </c>
      <c r="I85" s="21">
        <f t="shared" si="4"/>
        <v>-0.16436243834661091</v>
      </c>
      <c r="J85" s="22">
        <f t="shared" si="5"/>
        <v>-34698.347344861919</v>
      </c>
      <c r="K85" s="23">
        <v>0.27588781403870033</v>
      </c>
      <c r="L85" s="23">
        <v>0.23864747005243622</v>
      </c>
    </row>
    <row r="86" spans="1:12" s="2" customFormat="1">
      <c r="A86" s="19">
        <v>83</v>
      </c>
      <c r="B86" s="20" t="s">
        <v>4</v>
      </c>
      <c r="C86" s="21">
        <v>0.40289999999999998</v>
      </c>
      <c r="D86" s="21">
        <v>0.1583</v>
      </c>
      <c r="E86" s="21">
        <v>0.41343307784549366</v>
      </c>
      <c r="F86" s="24">
        <v>0.2448819766262828</v>
      </c>
      <c r="G86" s="22">
        <v>31898.795899999997</v>
      </c>
      <c r="H86" s="22">
        <v>37589.959678869265</v>
      </c>
      <c r="I86" s="24">
        <f t="shared" si="4"/>
        <v>0.17841312244858964</v>
      </c>
      <c r="J86" s="22">
        <f t="shared" si="5"/>
        <v>5691.1637788692678</v>
      </c>
      <c r="K86" s="24">
        <v>0.3253218143168517</v>
      </c>
      <c r="L86" s="24">
        <v>0.39349885343112728</v>
      </c>
    </row>
    <row r="87" spans="1:12" s="2" customFormat="1">
      <c r="A87" s="19">
        <v>84</v>
      </c>
      <c r="B87" s="20" t="s">
        <v>38</v>
      </c>
      <c r="C87" s="21">
        <v>0.45329999999999998</v>
      </c>
      <c r="D87" s="21">
        <v>0.24079999999999999</v>
      </c>
      <c r="E87" s="21">
        <v>0.45221752324559022</v>
      </c>
      <c r="F87" s="24">
        <v>0.22998477714683482</v>
      </c>
      <c r="G87" s="22">
        <v>136205.29259999999</v>
      </c>
      <c r="H87" s="22">
        <v>133344.73544698552</v>
      </c>
      <c r="I87" s="21">
        <f t="shared" si="4"/>
        <v>-2.1001806158995495E-2</v>
      </c>
      <c r="J87" s="22">
        <f t="shared" si="5"/>
        <v>-2860.5571530144662</v>
      </c>
      <c r="K87" s="24">
        <v>0.33574647797729756</v>
      </c>
      <c r="L87" s="24">
        <v>0.35900255992760099</v>
      </c>
    </row>
    <row r="88" spans="1:12" s="2" customFormat="1">
      <c r="A88" s="19">
        <v>85</v>
      </c>
      <c r="B88" s="20" t="s">
        <v>58</v>
      </c>
      <c r="C88" s="21">
        <v>0.47950000000000004</v>
      </c>
      <c r="D88" s="21">
        <v>0.27979999999999999</v>
      </c>
      <c r="E88" s="24">
        <v>0.54514532807782679</v>
      </c>
      <c r="F88" s="24">
        <v>0.23512838059999033</v>
      </c>
      <c r="G88" s="22">
        <v>47817.8174</v>
      </c>
      <c r="H88" s="22">
        <v>48351.407270461837</v>
      </c>
      <c r="I88" s="21">
        <f t="shared" si="4"/>
        <v>1.1158808567072631E-2</v>
      </c>
      <c r="J88" s="22">
        <f t="shared" si="5"/>
        <v>533.58987046183756</v>
      </c>
      <c r="K88" s="24">
        <v>0.3800165620345175</v>
      </c>
      <c r="L88" s="23">
        <v>0.32956404748485285</v>
      </c>
    </row>
    <row r="89" spans="1:12" s="2" customFormat="1">
      <c r="A89" s="19">
        <v>86</v>
      </c>
      <c r="B89" s="20" t="s">
        <v>86</v>
      </c>
      <c r="C89" s="21">
        <v>0.59130000000000005</v>
      </c>
      <c r="D89" s="21">
        <v>0.18010000000000001</v>
      </c>
      <c r="E89" s="21">
        <v>0.37143602343351256</v>
      </c>
      <c r="F89" s="21">
        <v>3.4510190348967275E-2</v>
      </c>
      <c r="G89" s="22">
        <v>15110.3089</v>
      </c>
      <c r="H89" s="22">
        <v>8196.996567897806</v>
      </c>
      <c r="I89" s="26">
        <f t="shared" si="4"/>
        <v>-0.45752289895954368</v>
      </c>
      <c r="J89" s="22">
        <f t="shared" si="5"/>
        <v>-6913.312332102194</v>
      </c>
      <c r="K89" s="23">
        <v>0.20594433867388087</v>
      </c>
      <c r="L89" s="26">
        <v>8.2307491010129408E-2</v>
      </c>
    </row>
    <row r="90" spans="1:12" s="2" customFormat="1">
      <c r="A90" s="1"/>
      <c r="B90" s="10"/>
      <c r="C90" s="12"/>
      <c r="D90" s="12"/>
      <c r="E90" s="12"/>
      <c r="F90" s="12"/>
      <c r="H90" s="4"/>
      <c r="L90" s="3"/>
    </row>
  </sheetData>
  <autoFilter ref="A3:T3">
    <sortState ref="A5:T89">
      <sortCondition ref="A3"/>
    </sortState>
  </autoFilter>
  <mergeCells count="10">
    <mergeCell ref="H2:H3"/>
    <mergeCell ref="I2:I3"/>
    <mergeCell ref="J2:J3"/>
    <mergeCell ref="K2:K3"/>
    <mergeCell ref="L2:L3"/>
    <mergeCell ref="A2:A3"/>
    <mergeCell ref="B2:B3"/>
    <mergeCell ref="C2:D2"/>
    <mergeCell ref="E2:F2"/>
    <mergeCell ref="G2:G3"/>
  </mergeCells>
  <pageMargins left="0.23622047244094499" right="0.23622047244094499" top="0.74803149606299202" bottom="0.74803149606299202" header="0.31496062992126" footer="0.31496062992126"/>
  <pageSetup paperSize="9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чист</vt:lpstr>
      <vt:lpstr>чист!Заголовки_для_печати</vt:lpstr>
      <vt:lpstr>чист!Область_печати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iashunskii</cp:lastModifiedBy>
  <dcterms:created xsi:type="dcterms:W3CDTF">2021-08-05T11:19:41Z</dcterms:created>
  <dcterms:modified xsi:type="dcterms:W3CDTF">2021-08-12T14:59:44Z</dcterms:modified>
</cp:coreProperties>
</file>