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Регионы РФ" sheetId="1" r:id="rId1"/>
  </sheets>
  <definedNames>
    <definedName name="_xlnm._FilterDatabase" localSheetId="0" hidden="1">'Регионы РФ'!$A$4:$L$4</definedName>
  </definedNames>
  <calcPr calcId="125725"/>
</workbook>
</file>

<file path=xl/calcChain.xml><?xml version="1.0" encoding="utf-8"?>
<calcChain xmlns="http://schemas.openxmlformats.org/spreadsheetml/2006/main">
  <c r="K97" i="1"/>
  <c r="J97"/>
  <c r="F97"/>
  <c r="K96"/>
  <c r="J96"/>
  <c r="F96"/>
  <c r="K95"/>
  <c r="J95"/>
  <c r="F95"/>
  <c r="K94"/>
  <c r="J94"/>
  <c r="F94"/>
  <c r="K93"/>
  <c r="J93"/>
  <c r="F93"/>
  <c r="K92"/>
  <c r="J92"/>
  <c r="F92"/>
  <c r="K91"/>
  <c r="J91"/>
  <c r="F91"/>
  <c r="K90"/>
  <c r="J90"/>
  <c r="F90"/>
  <c r="K89"/>
  <c r="J89"/>
  <c r="F89"/>
  <c r="K88"/>
  <c r="J88"/>
  <c r="F88"/>
  <c r="K87"/>
  <c r="J87"/>
  <c r="F87"/>
  <c r="K86"/>
  <c r="J86"/>
  <c r="F86"/>
  <c r="K85"/>
  <c r="J85"/>
  <c r="F85"/>
  <c r="K84"/>
  <c r="J84"/>
  <c r="F84"/>
  <c r="K83"/>
  <c r="J83"/>
  <c r="F83"/>
  <c r="K82"/>
  <c r="J82"/>
  <c r="F82"/>
  <c r="K81"/>
  <c r="J81"/>
  <c r="F81"/>
  <c r="K80"/>
  <c r="J80"/>
  <c r="F80"/>
  <c r="K79"/>
  <c r="J79"/>
  <c r="F79"/>
  <c r="K78"/>
  <c r="J78"/>
  <c r="F78"/>
  <c r="K77"/>
  <c r="J77"/>
  <c r="F77"/>
  <c r="K76"/>
  <c r="J76"/>
  <c r="F76"/>
  <c r="K75"/>
  <c r="J75"/>
  <c r="F75"/>
  <c r="K74"/>
  <c r="J74"/>
  <c r="F74"/>
  <c r="K73"/>
  <c r="J73"/>
  <c r="F73"/>
  <c r="K72"/>
  <c r="J72"/>
  <c r="F72"/>
  <c r="K71"/>
  <c r="J71"/>
  <c r="F71"/>
  <c r="K70"/>
  <c r="J70"/>
  <c r="F70"/>
  <c r="K69"/>
  <c r="J69"/>
  <c r="F69"/>
  <c r="K68"/>
  <c r="J68"/>
  <c r="F68"/>
  <c r="K67"/>
  <c r="J67"/>
  <c r="F67"/>
  <c r="K66"/>
  <c r="J66"/>
  <c r="F66"/>
  <c r="K65"/>
  <c r="J65"/>
  <c r="F65"/>
  <c r="K64"/>
  <c r="J64"/>
  <c r="F64"/>
  <c r="K63"/>
  <c r="J63"/>
  <c r="F63"/>
  <c r="K62"/>
  <c r="J62"/>
  <c r="F62"/>
  <c r="K61"/>
  <c r="J61"/>
  <c r="F61"/>
  <c r="K60"/>
  <c r="J60"/>
  <c r="F60"/>
  <c r="K59"/>
  <c r="J59"/>
  <c r="F59"/>
  <c r="K58"/>
  <c r="J58"/>
  <c r="F58"/>
  <c r="K57"/>
  <c r="J57"/>
  <c r="F57"/>
  <c r="K56"/>
  <c r="J56"/>
  <c r="F56"/>
  <c r="K55"/>
  <c r="J55"/>
  <c r="F55"/>
  <c r="K54"/>
  <c r="J54"/>
  <c r="F54"/>
  <c r="K53"/>
  <c r="J53"/>
  <c r="F53"/>
  <c r="K52"/>
  <c r="J52"/>
  <c r="F52"/>
  <c r="K51"/>
  <c r="J51"/>
  <c r="F51"/>
  <c r="K50"/>
  <c r="J50"/>
  <c r="F50"/>
  <c r="K49"/>
  <c r="J49"/>
  <c r="F49"/>
  <c r="K48"/>
  <c r="J48"/>
  <c r="F48"/>
  <c r="K47"/>
  <c r="J47"/>
  <c r="F47"/>
  <c r="K46"/>
  <c r="J46"/>
  <c r="F46"/>
  <c r="K45"/>
  <c r="J45"/>
  <c r="F45"/>
  <c r="K44"/>
  <c r="J44"/>
  <c r="F44"/>
  <c r="K43"/>
  <c r="J43"/>
  <c r="F43"/>
  <c r="K42"/>
  <c r="J42"/>
  <c r="F42"/>
  <c r="K41"/>
  <c r="J41"/>
  <c r="F41"/>
  <c r="K40"/>
  <c r="J40"/>
  <c r="F40"/>
  <c r="K39"/>
  <c r="J39"/>
  <c r="F39"/>
  <c r="K38"/>
  <c r="J38"/>
  <c r="F38"/>
  <c r="K37"/>
  <c r="J37"/>
  <c r="F37"/>
  <c r="K36"/>
  <c r="J36"/>
  <c r="F36"/>
  <c r="K35"/>
  <c r="J35"/>
  <c r="F35"/>
  <c r="K34"/>
  <c r="J34"/>
  <c r="F34"/>
  <c r="K33"/>
  <c r="J33"/>
  <c r="F33"/>
  <c r="K32"/>
  <c r="J32"/>
  <c r="F32"/>
  <c r="K31"/>
  <c r="J31"/>
  <c r="F31"/>
  <c r="K30"/>
  <c r="J30"/>
  <c r="F30"/>
  <c r="K29"/>
  <c r="J29"/>
  <c r="F29"/>
  <c r="K28"/>
  <c r="J28"/>
  <c r="F28"/>
  <c r="K27"/>
  <c r="J27"/>
  <c r="F27"/>
  <c r="K26"/>
  <c r="J26"/>
  <c r="F26"/>
  <c r="K25"/>
  <c r="J25"/>
  <c r="F25"/>
  <c r="K24"/>
  <c r="J24"/>
  <c r="F24"/>
  <c r="K23"/>
  <c r="J23"/>
  <c r="F23"/>
  <c r="K22"/>
  <c r="J22"/>
  <c r="F22"/>
  <c r="K21"/>
  <c r="J21"/>
  <c r="F21"/>
  <c r="K20"/>
  <c r="J20"/>
  <c r="F20"/>
  <c r="K19"/>
  <c r="J19"/>
  <c r="F19"/>
  <c r="K18"/>
  <c r="J18"/>
  <c r="F18"/>
  <c r="K17"/>
  <c r="J17"/>
  <c r="F17"/>
  <c r="K16"/>
  <c r="J16"/>
  <c r="F16"/>
  <c r="K15"/>
  <c r="J15"/>
  <c r="F15"/>
  <c r="K14"/>
  <c r="J14"/>
  <c r="F14"/>
  <c r="K13"/>
  <c r="J13"/>
  <c r="F13"/>
  <c r="K12"/>
  <c r="J12"/>
  <c r="F12"/>
  <c r="K11"/>
  <c r="J11"/>
  <c r="F11"/>
  <c r="K10"/>
  <c r="J10"/>
  <c r="F10"/>
  <c r="K9"/>
  <c r="J9"/>
  <c r="F9"/>
  <c r="K8"/>
  <c r="J8"/>
  <c r="F8"/>
  <c r="K7"/>
  <c r="J7"/>
  <c r="F7"/>
  <c r="K6"/>
  <c r="J6"/>
  <c r="F6"/>
  <c r="K5"/>
  <c r="J5"/>
  <c r="F5"/>
  <c r="K4"/>
  <c r="J4"/>
  <c r="F4"/>
</calcChain>
</file>

<file path=xl/sharedStrings.xml><?xml version="1.0" encoding="utf-8"?>
<sst xmlns="http://schemas.openxmlformats.org/spreadsheetml/2006/main" count="107" uniqueCount="104">
  <si>
    <t>РОССИЙСКАЯ ФЕДЕРАЦИЯ</t>
  </si>
  <si>
    <t xml:space="preserve"> ЦЕНТРАЛЬНЫЙ ФЕДЕРАЛЬНЫЙ ОКРУГ</t>
  </si>
  <si>
    <t xml:space="preserve"> УРАЛЬСКИЙ ФЕДЕРАЛЬНЫЙ ОКРУГ</t>
  </si>
  <si>
    <t xml:space="preserve">  город Москва</t>
  </si>
  <si>
    <t xml:space="preserve"> ПРИВОЛЖСКИЙ ФЕДЕРАЛЬНЫЙ ОКРУГ</t>
  </si>
  <si>
    <t xml:space="preserve">  Ханты-Мансийский автономный округ - Югра</t>
  </si>
  <si>
    <t xml:space="preserve"> СЕВЕРО-ЗАПАДНЫЙ ФЕДЕРАЛЬНЫЙ ОКРУГ</t>
  </si>
  <si>
    <t xml:space="preserve"> СИБИРСКИЙ ФЕДЕРАЛЬНЫЙ ОКРУГ</t>
  </si>
  <si>
    <t xml:space="preserve">  Ямало-Ненецкий автономный округ</t>
  </si>
  <si>
    <t xml:space="preserve">  город Санкт-Петербург</t>
  </si>
  <si>
    <t xml:space="preserve">  Московская область</t>
  </si>
  <si>
    <t xml:space="preserve"> ЮЖНЫЙ ФЕДЕРАЛЬНЫЙ ОКРУГ</t>
  </si>
  <si>
    <t xml:space="preserve"> ДАЛЬНЕВОСТОЧНЫЙ ФЕДЕРАЛЬНЫЙ ОКРУГ</t>
  </si>
  <si>
    <t xml:space="preserve">  Республика Татарстан</t>
  </si>
  <si>
    <t xml:space="preserve">  Самарская область</t>
  </si>
  <si>
    <t xml:space="preserve">  Пермский край</t>
  </si>
  <si>
    <t xml:space="preserve">  Красноярский край</t>
  </si>
  <si>
    <t xml:space="preserve">  Свердловская область</t>
  </si>
  <si>
    <t xml:space="preserve">  Оренбургская область</t>
  </si>
  <si>
    <t xml:space="preserve">  Иркутская область</t>
  </si>
  <si>
    <t xml:space="preserve">  Нижегородская область</t>
  </si>
  <si>
    <t xml:space="preserve">  Краснодарский край</t>
  </si>
  <si>
    <t xml:space="preserve">  Ленинградская область</t>
  </si>
  <si>
    <t xml:space="preserve">  Республика Коми</t>
  </si>
  <si>
    <t xml:space="preserve">  Челябинская область</t>
  </si>
  <si>
    <t xml:space="preserve">  Тюменская область</t>
  </si>
  <si>
    <t xml:space="preserve">  Республика Башкортостан</t>
  </si>
  <si>
    <t xml:space="preserve">  Республика Саха (Якутия)</t>
  </si>
  <si>
    <t xml:space="preserve">  Удмуртская Республика</t>
  </si>
  <si>
    <t xml:space="preserve">  Ростовская область</t>
  </si>
  <si>
    <t xml:space="preserve">  Сахалинская область</t>
  </si>
  <si>
    <t xml:space="preserve">  Новосибирская область</t>
  </si>
  <si>
    <t xml:space="preserve">  Томская область</t>
  </si>
  <si>
    <t xml:space="preserve"> СЕВЕРО-КАВКАЗСКИЙ ФЕДЕРАЛЬНЫЙ ОКРУГ</t>
  </si>
  <si>
    <t xml:space="preserve">  Омская область</t>
  </si>
  <si>
    <t xml:space="preserve">  Волгоградская область</t>
  </si>
  <si>
    <t xml:space="preserve">  Приморский край</t>
  </si>
  <si>
    <t xml:space="preserve">  Ярославская область</t>
  </si>
  <si>
    <t xml:space="preserve">  Астраханская область</t>
  </si>
  <si>
    <t xml:space="preserve">  Тульская область</t>
  </si>
  <si>
    <t xml:space="preserve">  Белгородская область</t>
  </si>
  <si>
    <t xml:space="preserve">  Вологодская область</t>
  </si>
  <si>
    <t xml:space="preserve">  Саратовская область</t>
  </si>
  <si>
    <t xml:space="preserve">  Воронежская область</t>
  </si>
  <si>
    <t xml:space="preserve">  Рязанская область</t>
  </si>
  <si>
    <t xml:space="preserve">  Хабаровский край</t>
  </si>
  <si>
    <t xml:space="preserve">  Ставропольский край</t>
  </si>
  <si>
    <t xml:space="preserve">  Калужская область</t>
  </si>
  <si>
    <t xml:space="preserve">  Алтайский край</t>
  </si>
  <si>
    <t xml:space="preserve">  Владимирская область</t>
  </si>
  <si>
    <t xml:space="preserve">  Липецкая область</t>
  </si>
  <si>
    <t xml:space="preserve">  Калининградская область</t>
  </si>
  <si>
    <t xml:space="preserve">  Смоленская область</t>
  </si>
  <si>
    <t xml:space="preserve">  Ульяновская область</t>
  </si>
  <si>
    <t xml:space="preserve">  Тверская область</t>
  </si>
  <si>
    <t xml:space="preserve">  Курская область</t>
  </si>
  <si>
    <t xml:space="preserve">  Ненецкий автономный округ</t>
  </si>
  <si>
    <t xml:space="preserve">  Мурманская область</t>
  </si>
  <si>
    <t xml:space="preserve">  Республика Крым</t>
  </si>
  <si>
    <t xml:space="preserve">  Брянская область</t>
  </si>
  <si>
    <t xml:space="preserve">  Пензенская область</t>
  </si>
  <si>
    <t xml:space="preserve">  Архангельская область</t>
  </si>
  <si>
    <t xml:space="preserve">  Чувашская Республика</t>
  </si>
  <si>
    <t xml:space="preserve">  Кировская область</t>
  </si>
  <si>
    <t xml:space="preserve">  Забайкальский край</t>
  </si>
  <si>
    <t xml:space="preserve">  Республика Мордовия</t>
  </si>
  <si>
    <t xml:space="preserve">  Ивановская область</t>
  </si>
  <si>
    <t xml:space="preserve">  Республика Карелия</t>
  </si>
  <si>
    <t xml:space="preserve">  Тамбовская область</t>
  </si>
  <si>
    <t xml:space="preserve">  Амурская область</t>
  </si>
  <si>
    <t xml:space="preserve">  Курганская область</t>
  </si>
  <si>
    <t xml:space="preserve">  Костромская область</t>
  </si>
  <si>
    <t xml:space="preserve">  Республика Дагестан</t>
  </si>
  <si>
    <t xml:space="preserve">  Новгородская область</t>
  </si>
  <si>
    <t xml:space="preserve">  Республика Бурятия</t>
  </si>
  <si>
    <t xml:space="preserve">  Камчатский край</t>
  </si>
  <si>
    <t xml:space="preserve">  Орловская область</t>
  </si>
  <si>
    <t xml:space="preserve">  Республика Хакасия</t>
  </si>
  <si>
    <t xml:space="preserve">  Республика Марий-Эл</t>
  </si>
  <si>
    <t xml:space="preserve">  Псковская область</t>
  </si>
  <si>
    <t xml:space="preserve">  Республика Адыгея</t>
  </si>
  <si>
    <t xml:space="preserve">  город Севастополь</t>
  </si>
  <si>
    <t xml:space="preserve">  Магаданская область</t>
  </si>
  <si>
    <t xml:space="preserve">  Республика Северная Осетия-Алания</t>
  </si>
  <si>
    <t xml:space="preserve">  Чеченская Республика</t>
  </si>
  <si>
    <t xml:space="preserve">  Кабардино-Балкарская Республика</t>
  </si>
  <si>
    <t xml:space="preserve">  Карачаево-Черкесская Республика</t>
  </si>
  <si>
    <t xml:space="preserve">  Республика Калмыкия</t>
  </si>
  <si>
    <t xml:space="preserve">  Республика Тыва</t>
  </si>
  <si>
    <t xml:space="preserve">  Еврейская автономная область</t>
  </si>
  <si>
    <t xml:space="preserve">  Республика Алтай</t>
  </si>
  <si>
    <t xml:space="preserve">  Чукотский автономный округ</t>
  </si>
  <si>
    <t xml:space="preserve">  Республика Ингушетия</t>
  </si>
  <si>
    <t>Поступление налогов, сборов и иных обязательных платежей в консолидированный бюджет РФ</t>
  </si>
  <si>
    <t>2023 г.</t>
  </si>
  <si>
    <t>2022 г.</t>
  </si>
  <si>
    <t>Изменение общих поступлений год к году, %</t>
  </si>
  <si>
    <t>Изменение общих поступлений год к году, тыс. руб.</t>
  </si>
  <si>
    <t>В федеральный 
бюджет, тыс. руб.</t>
  </si>
  <si>
    <t>Всего, тыс. руб.</t>
  </si>
  <si>
    <t>Доходы, администрируемые налоговыми органами</t>
  </si>
  <si>
    <t>В бюджет региона, тыс. руб.</t>
  </si>
  <si>
    <t>Доля поступлений в бюджет региона</t>
  </si>
  <si>
    <t xml:space="preserve">  Кемеровская область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</si>
</sst>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3" fontId="2" fillId="2" borderId="0" xfId="0" applyNumberFormat="1" applyFont="1" applyFill="1"/>
    <xf numFmtId="3" fontId="2" fillId="2" borderId="0" xfId="0" applyNumberFormat="1" applyFont="1" applyFill="1" applyAlignment="1">
      <alignment horizontal="right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164" fontId="2" fillId="2" borderId="5" xfId="1" applyNumberFormat="1" applyFont="1" applyFill="1" applyBorder="1" applyAlignment="1">
      <alignment horizontal="left"/>
    </xf>
    <xf numFmtId="3" fontId="2" fillId="0" borderId="5" xfId="0" applyNumberFormat="1" applyFont="1" applyFill="1" applyBorder="1" applyAlignment="1">
      <alignment horizontal="left"/>
    </xf>
    <xf numFmtId="164" fontId="2" fillId="2" borderId="5" xfId="1" applyNumberFormat="1" applyFont="1" applyFill="1" applyBorder="1" applyAlignment="1">
      <alignment horizontal="right"/>
    </xf>
    <xf numFmtId="164" fontId="2" fillId="2" borderId="5" xfId="1" applyNumberFormat="1" applyFont="1" applyFill="1" applyBorder="1"/>
    <xf numFmtId="3" fontId="2" fillId="2" borderId="5" xfId="0" applyNumberFormat="1" applyFont="1" applyFill="1" applyBorder="1"/>
    <xf numFmtId="3" fontId="2" fillId="2" borderId="5" xfId="0" applyNumberFormat="1" applyFont="1" applyFill="1" applyBorder="1" applyAlignment="1">
      <alignment horizontal="right"/>
    </xf>
    <xf numFmtId="3" fontId="2" fillId="0" borderId="5" xfId="0" applyNumberFormat="1" applyFont="1" applyFill="1" applyBorder="1"/>
    <xf numFmtId="164" fontId="2" fillId="3" borderId="5" xfId="1" applyNumberFormat="1" applyFont="1" applyFill="1" applyBorder="1"/>
    <xf numFmtId="3" fontId="2" fillId="3" borderId="5" xfId="0" applyNumberFormat="1" applyFont="1" applyFill="1" applyBorder="1" applyAlignment="1">
      <alignment horizontal="right"/>
    </xf>
    <xf numFmtId="3" fontId="2" fillId="3" borderId="5" xfId="0" applyNumberFormat="1" applyFont="1" applyFill="1" applyBorder="1"/>
    <xf numFmtId="3" fontId="2" fillId="4" borderId="5" xfId="0" applyNumberFormat="1" applyFont="1" applyFill="1" applyBorder="1"/>
    <xf numFmtId="164" fontId="2" fillId="4" borderId="5" xfId="1" applyNumberFormat="1" applyFont="1" applyFill="1" applyBorder="1"/>
    <xf numFmtId="3" fontId="2" fillId="2" borderId="5" xfId="0" applyNumberFormat="1" applyFont="1" applyFill="1" applyBorder="1" applyAlignment="1"/>
    <xf numFmtId="164" fontId="2" fillId="2" borderId="5" xfId="1" applyNumberFormat="1" applyFont="1" applyFill="1" applyBorder="1" applyAlignment="1"/>
    <xf numFmtId="3" fontId="2" fillId="0" borderId="5" xfId="0" applyNumberFormat="1" applyFont="1" applyFill="1" applyBorder="1" applyAlignment="1"/>
    <xf numFmtId="0" fontId="4" fillId="3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workbookViewId="0">
      <pane xSplit="2" ySplit="4" topLeftCell="C5" activePane="bottomRight" state="frozen"/>
      <selection pane="topRight" activeCell="C1" sqref="C1"/>
      <selection pane="bottomLeft" activeCell="A12" sqref="A12"/>
      <selection pane="bottomRight" activeCell="C4" sqref="C4"/>
    </sheetView>
  </sheetViews>
  <sheetFormatPr defaultColWidth="9.109375" defaultRowHeight="13.2"/>
  <cols>
    <col min="1" max="1" width="4.109375" style="1" customWidth="1"/>
    <col min="2" max="2" width="28.88671875" style="1" customWidth="1"/>
    <col min="3" max="11" width="18.21875" style="1" customWidth="1"/>
    <col min="12" max="12" width="14.6640625" style="1" customWidth="1"/>
    <col min="13" max="16384" width="9.109375" style="1"/>
  </cols>
  <sheetData>
    <row r="1" spans="1:11" ht="14.4" customHeight="1">
      <c r="A1" s="26" t="s">
        <v>100</v>
      </c>
      <c r="B1" s="26"/>
      <c r="C1" s="29" t="s">
        <v>93</v>
      </c>
      <c r="D1" s="29"/>
      <c r="E1" s="29"/>
      <c r="F1" s="29"/>
      <c r="G1" s="29"/>
      <c r="H1" s="29"/>
      <c r="I1" s="29"/>
      <c r="J1" s="29"/>
      <c r="K1" s="30"/>
    </row>
    <row r="2" spans="1:11" ht="19.2" customHeight="1">
      <c r="A2" s="26"/>
      <c r="B2" s="26"/>
      <c r="C2" s="31" t="s">
        <v>94</v>
      </c>
      <c r="D2" s="26"/>
      <c r="E2" s="26"/>
      <c r="F2" s="26"/>
      <c r="G2" s="26" t="s">
        <v>95</v>
      </c>
      <c r="H2" s="26"/>
      <c r="I2" s="26"/>
      <c r="J2" s="27" t="s">
        <v>96</v>
      </c>
      <c r="K2" s="27" t="s">
        <v>97</v>
      </c>
    </row>
    <row r="3" spans="1:11" ht="51" customHeight="1">
      <c r="A3" s="26"/>
      <c r="B3" s="26"/>
      <c r="C3" s="24" t="s">
        <v>99</v>
      </c>
      <c r="D3" s="25" t="s">
        <v>98</v>
      </c>
      <c r="E3" s="25" t="s">
        <v>101</v>
      </c>
      <c r="F3" s="25" t="s">
        <v>102</v>
      </c>
      <c r="G3" s="25" t="s">
        <v>99</v>
      </c>
      <c r="H3" s="25" t="s">
        <v>98</v>
      </c>
      <c r="I3" s="25" t="s">
        <v>101</v>
      </c>
      <c r="J3" s="28"/>
      <c r="K3" s="28"/>
    </row>
    <row r="4" spans="1:11" s="2" customFormat="1">
      <c r="A4" s="7"/>
      <c r="B4" s="8" t="s">
        <v>0</v>
      </c>
      <c r="C4" s="8">
        <v>36182846981</v>
      </c>
      <c r="D4" s="8">
        <v>19637790549</v>
      </c>
      <c r="E4" s="8">
        <v>16545056432</v>
      </c>
      <c r="F4" s="9">
        <f t="shared" ref="F4:F35" si="0">E4/C4</f>
        <v>0.45726242715748672</v>
      </c>
      <c r="G4" s="10">
        <v>33582261461</v>
      </c>
      <c r="H4" s="10">
        <v>19428913145</v>
      </c>
      <c r="I4" s="10">
        <v>14153348316</v>
      </c>
      <c r="J4" s="9">
        <f t="shared" ref="J4:J35" si="1">C4/G4-1</f>
        <v>7.7439261290372929E-2</v>
      </c>
      <c r="K4" s="8">
        <f t="shared" ref="K4:K35" si="2">C4-G4</f>
        <v>2600585520</v>
      </c>
    </row>
    <row r="5" spans="1:11" s="2" customFormat="1">
      <c r="A5" s="6">
        <v>1</v>
      </c>
      <c r="B5" s="8" t="s">
        <v>1</v>
      </c>
      <c r="C5" s="21">
        <v>11041358190</v>
      </c>
      <c r="D5" s="21">
        <v>4804415779</v>
      </c>
      <c r="E5" s="21">
        <v>6236942411</v>
      </c>
      <c r="F5" s="22">
        <f t="shared" si="0"/>
        <v>0.56487094283823791</v>
      </c>
      <c r="G5" s="23">
        <v>8368762379</v>
      </c>
      <c r="H5" s="23">
        <v>3116633957</v>
      </c>
      <c r="I5" s="23">
        <v>5252128422</v>
      </c>
      <c r="J5" s="11">
        <f t="shared" si="1"/>
        <v>0.31935376940638549</v>
      </c>
      <c r="K5" s="14">
        <f t="shared" si="2"/>
        <v>2672595811</v>
      </c>
    </row>
    <row r="6" spans="1:11">
      <c r="A6" s="5">
        <v>2</v>
      </c>
      <c r="B6" s="13" t="s">
        <v>40</v>
      </c>
      <c r="C6" s="14">
        <v>232402208</v>
      </c>
      <c r="D6" s="14">
        <v>101689605</v>
      </c>
      <c r="E6" s="14">
        <v>130712603</v>
      </c>
      <c r="F6" s="11">
        <f t="shared" si="0"/>
        <v>0.56244131295000432</v>
      </c>
      <c r="G6" s="15">
        <v>192931210</v>
      </c>
      <c r="H6" s="15">
        <v>79440466</v>
      </c>
      <c r="I6" s="15">
        <v>113490744</v>
      </c>
      <c r="J6" s="12">
        <f t="shared" si="1"/>
        <v>0.20458586249472033</v>
      </c>
      <c r="K6" s="13">
        <f t="shared" si="2"/>
        <v>39470998</v>
      </c>
    </row>
    <row r="7" spans="1:11">
      <c r="A7" s="5">
        <v>3</v>
      </c>
      <c r="B7" s="13" t="s">
        <v>59</v>
      </c>
      <c r="C7" s="14">
        <v>106030564</v>
      </c>
      <c r="D7" s="14">
        <v>48606379</v>
      </c>
      <c r="E7" s="14">
        <v>57424185</v>
      </c>
      <c r="F7" s="11">
        <f t="shared" si="0"/>
        <v>0.54158143495303868</v>
      </c>
      <c r="G7" s="15">
        <v>85605906</v>
      </c>
      <c r="H7" s="15">
        <v>38610656</v>
      </c>
      <c r="I7" s="15">
        <v>46995250</v>
      </c>
      <c r="J7" s="12">
        <f t="shared" si="1"/>
        <v>0.23858935620633459</v>
      </c>
      <c r="K7" s="13">
        <f t="shared" si="2"/>
        <v>20424658</v>
      </c>
    </row>
    <row r="8" spans="1:11">
      <c r="A8" s="5">
        <v>4</v>
      </c>
      <c r="B8" s="13" t="s">
        <v>49</v>
      </c>
      <c r="C8" s="14">
        <v>150391728</v>
      </c>
      <c r="D8" s="14">
        <v>66397934</v>
      </c>
      <c r="E8" s="14">
        <v>83993794</v>
      </c>
      <c r="F8" s="11">
        <f t="shared" si="0"/>
        <v>0.55850009250508781</v>
      </c>
      <c r="G8" s="15">
        <v>125569459</v>
      </c>
      <c r="H8" s="15">
        <v>53910168</v>
      </c>
      <c r="I8" s="15">
        <v>71659291</v>
      </c>
      <c r="J8" s="12">
        <f t="shared" si="1"/>
        <v>0.19767759770311666</v>
      </c>
      <c r="K8" s="13">
        <f t="shared" si="2"/>
        <v>24822269</v>
      </c>
    </row>
    <row r="9" spans="1:11">
      <c r="A9" s="5">
        <v>5</v>
      </c>
      <c r="B9" s="13" t="s">
        <v>43</v>
      </c>
      <c r="C9" s="14">
        <v>225942221</v>
      </c>
      <c r="D9" s="14">
        <v>74716395</v>
      </c>
      <c r="E9" s="14">
        <v>151225826</v>
      </c>
      <c r="F9" s="11">
        <f t="shared" si="0"/>
        <v>0.66931193882528051</v>
      </c>
      <c r="G9" s="15">
        <v>192642620</v>
      </c>
      <c r="H9" s="15">
        <v>62874942</v>
      </c>
      <c r="I9" s="15">
        <v>129767678</v>
      </c>
      <c r="J9" s="12">
        <f t="shared" si="1"/>
        <v>0.17285687352051182</v>
      </c>
      <c r="K9" s="13">
        <f t="shared" si="2"/>
        <v>33299601</v>
      </c>
    </row>
    <row r="10" spans="1:11">
      <c r="A10" s="5">
        <v>6</v>
      </c>
      <c r="B10" s="13" t="s">
        <v>66</v>
      </c>
      <c r="C10" s="14">
        <v>63703297</v>
      </c>
      <c r="D10" s="14">
        <v>22112831</v>
      </c>
      <c r="E10" s="14">
        <v>41590466</v>
      </c>
      <c r="F10" s="11">
        <f t="shared" si="0"/>
        <v>0.65287776235506301</v>
      </c>
      <c r="G10" s="15">
        <v>51365754</v>
      </c>
      <c r="H10" s="15">
        <v>15864070</v>
      </c>
      <c r="I10" s="15">
        <v>35501684</v>
      </c>
      <c r="J10" s="12">
        <f t="shared" si="1"/>
        <v>0.24019004958050449</v>
      </c>
      <c r="K10" s="13">
        <f t="shared" si="2"/>
        <v>12337543</v>
      </c>
    </row>
    <row r="11" spans="1:11">
      <c r="A11" s="5">
        <v>7</v>
      </c>
      <c r="B11" s="13" t="s">
        <v>47</v>
      </c>
      <c r="C11" s="14">
        <v>157575382</v>
      </c>
      <c r="D11" s="14">
        <v>69929158</v>
      </c>
      <c r="E11" s="14">
        <v>87646224</v>
      </c>
      <c r="F11" s="11">
        <f t="shared" si="0"/>
        <v>0.55621774726206918</v>
      </c>
      <c r="G11" s="15">
        <v>153836257</v>
      </c>
      <c r="H11" s="15">
        <v>78817752</v>
      </c>
      <c r="I11" s="15">
        <v>75018505</v>
      </c>
      <c r="J11" s="12">
        <f t="shared" si="1"/>
        <v>2.4305876084855571E-2</v>
      </c>
      <c r="K11" s="13">
        <f t="shared" si="2"/>
        <v>3739125</v>
      </c>
    </row>
    <row r="12" spans="1:11">
      <c r="A12" s="5">
        <v>8</v>
      </c>
      <c r="B12" s="13" t="s">
        <v>71</v>
      </c>
      <c r="C12" s="14">
        <v>58839183</v>
      </c>
      <c r="D12" s="14">
        <v>24497959</v>
      </c>
      <c r="E12" s="14">
        <v>34341224</v>
      </c>
      <c r="F12" s="11">
        <f t="shared" si="0"/>
        <v>0.58364549351407546</v>
      </c>
      <c r="G12" s="15">
        <v>44621176</v>
      </c>
      <c r="H12" s="15">
        <v>17273393</v>
      </c>
      <c r="I12" s="15">
        <v>27347783</v>
      </c>
      <c r="J12" s="12">
        <f t="shared" si="1"/>
        <v>0.31863810581773988</v>
      </c>
      <c r="K12" s="13">
        <f t="shared" si="2"/>
        <v>14218007</v>
      </c>
    </row>
    <row r="13" spans="1:11">
      <c r="A13" s="5">
        <v>9</v>
      </c>
      <c r="B13" s="13" t="s">
        <v>55</v>
      </c>
      <c r="C13" s="14">
        <v>113246745</v>
      </c>
      <c r="D13" s="14">
        <v>40498289</v>
      </c>
      <c r="E13" s="14">
        <v>72748456</v>
      </c>
      <c r="F13" s="11">
        <f t="shared" si="0"/>
        <v>0.64238893577029521</v>
      </c>
      <c r="G13" s="15">
        <v>93106366</v>
      </c>
      <c r="H13" s="15">
        <v>30194630</v>
      </c>
      <c r="I13" s="15">
        <v>62911736</v>
      </c>
      <c r="J13" s="12">
        <f t="shared" si="1"/>
        <v>0.21631581024223423</v>
      </c>
      <c r="K13" s="13">
        <f t="shared" si="2"/>
        <v>20140379</v>
      </c>
    </row>
    <row r="14" spans="1:11">
      <c r="A14" s="5">
        <v>10</v>
      </c>
      <c r="B14" s="13" t="s">
        <v>50</v>
      </c>
      <c r="C14" s="14">
        <v>135557092</v>
      </c>
      <c r="D14" s="14">
        <v>39973833</v>
      </c>
      <c r="E14" s="14">
        <v>95583259</v>
      </c>
      <c r="F14" s="11">
        <f t="shared" si="0"/>
        <v>0.70511441039174849</v>
      </c>
      <c r="G14" s="15">
        <v>62638496</v>
      </c>
      <c r="H14" s="15">
        <v>-7914440</v>
      </c>
      <c r="I14" s="15">
        <v>70552936</v>
      </c>
      <c r="J14" s="16">
        <f t="shared" si="1"/>
        <v>1.1641179251813454</v>
      </c>
      <c r="K14" s="13">
        <f t="shared" si="2"/>
        <v>72918596</v>
      </c>
    </row>
    <row r="15" spans="1:11">
      <c r="A15" s="5">
        <v>11</v>
      </c>
      <c r="B15" s="13" t="s">
        <v>10</v>
      </c>
      <c r="C15" s="17">
        <v>1832559242</v>
      </c>
      <c r="D15" s="14">
        <v>787583910</v>
      </c>
      <c r="E15" s="14">
        <v>1044975332</v>
      </c>
      <c r="F15" s="11">
        <f t="shared" si="0"/>
        <v>0.57022731273862959</v>
      </c>
      <c r="G15" s="15">
        <v>1545434697</v>
      </c>
      <c r="H15" s="15">
        <v>664066851</v>
      </c>
      <c r="I15" s="15">
        <v>881367846</v>
      </c>
      <c r="J15" s="12">
        <f t="shared" si="1"/>
        <v>0.18578885640225784</v>
      </c>
      <c r="K15" s="18">
        <f t="shared" si="2"/>
        <v>287124545</v>
      </c>
    </row>
    <row r="16" spans="1:11">
      <c r="A16" s="5">
        <v>12</v>
      </c>
      <c r="B16" s="13" t="s">
        <v>76</v>
      </c>
      <c r="C16" s="14">
        <v>49711717</v>
      </c>
      <c r="D16" s="14">
        <v>17002508</v>
      </c>
      <c r="E16" s="14">
        <v>32709209</v>
      </c>
      <c r="F16" s="11">
        <f t="shared" si="0"/>
        <v>0.65797785660873476</v>
      </c>
      <c r="G16" s="15">
        <v>43462420</v>
      </c>
      <c r="H16" s="15">
        <v>14108987</v>
      </c>
      <c r="I16" s="15">
        <v>29353433</v>
      </c>
      <c r="J16" s="12">
        <f t="shared" si="1"/>
        <v>0.14378621807069192</v>
      </c>
      <c r="K16" s="13">
        <f t="shared" si="2"/>
        <v>6249297</v>
      </c>
    </row>
    <row r="17" spans="1:11">
      <c r="A17" s="5">
        <v>13</v>
      </c>
      <c r="B17" s="13" t="s">
        <v>44</v>
      </c>
      <c r="C17" s="14">
        <v>212991597</v>
      </c>
      <c r="D17" s="14">
        <v>88909344</v>
      </c>
      <c r="E17" s="14">
        <v>124082253</v>
      </c>
      <c r="F17" s="11">
        <f t="shared" si="0"/>
        <v>0.58256877148068897</v>
      </c>
      <c r="G17" s="15">
        <v>188011434</v>
      </c>
      <c r="H17" s="15">
        <v>70969125</v>
      </c>
      <c r="I17" s="15">
        <v>117042309</v>
      </c>
      <c r="J17" s="12">
        <f t="shared" si="1"/>
        <v>0.13286512670287909</v>
      </c>
      <c r="K17" s="13">
        <f t="shared" si="2"/>
        <v>24980163</v>
      </c>
    </row>
    <row r="18" spans="1:11">
      <c r="A18" s="5">
        <v>14</v>
      </c>
      <c r="B18" s="13" t="s">
        <v>52</v>
      </c>
      <c r="C18" s="14">
        <v>126535039</v>
      </c>
      <c r="D18" s="14">
        <v>65705948</v>
      </c>
      <c r="E18" s="14">
        <v>60829091</v>
      </c>
      <c r="F18" s="11">
        <f t="shared" si="0"/>
        <v>0.4807292231521737</v>
      </c>
      <c r="G18" s="15">
        <v>92907229</v>
      </c>
      <c r="H18" s="15">
        <v>45760567</v>
      </c>
      <c r="I18" s="15">
        <v>47146662</v>
      </c>
      <c r="J18" s="12">
        <f t="shared" si="1"/>
        <v>0.36195041399846284</v>
      </c>
      <c r="K18" s="13">
        <f t="shared" si="2"/>
        <v>33627810</v>
      </c>
    </row>
    <row r="19" spans="1:11">
      <c r="A19" s="5">
        <v>15</v>
      </c>
      <c r="B19" s="13" t="s">
        <v>68</v>
      </c>
      <c r="C19" s="14">
        <v>63012581</v>
      </c>
      <c r="D19" s="14">
        <v>19274576</v>
      </c>
      <c r="E19" s="14">
        <v>43738005</v>
      </c>
      <c r="F19" s="11">
        <f t="shared" si="0"/>
        <v>0.69411543386867458</v>
      </c>
      <c r="G19" s="15">
        <v>51955695</v>
      </c>
      <c r="H19" s="15">
        <v>13535061</v>
      </c>
      <c r="I19" s="15">
        <v>38420634</v>
      </c>
      <c r="J19" s="12">
        <f t="shared" si="1"/>
        <v>0.21281374447979196</v>
      </c>
      <c r="K19" s="13">
        <f t="shared" si="2"/>
        <v>11056886</v>
      </c>
    </row>
    <row r="20" spans="1:11">
      <c r="A20" s="5">
        <v>16</v>
      </c>
      <c r="B20" s="13" t="s">
        <v>54</v>
      </c>
      <c r="C20" s="14">
        <v>118695387</v>
      </c>
      <c r="D20" s="14">
        <v>38306600</v>
      </c>
      <c r="E20" s="14">
        <v>80388787</v>
      </c>
      <c r="F20" s="11">
        <f t="shared" si="0"/>
        <v>0.67726968192959347</v>
      </c>
      <c r="G20" s="15">
        <v>95823474</v>
      </c>
      <c r="H20" s="15">
        <v>28473865</v>
      </c>
      <c r="I20" s="15">
        <v>67349609</v>
      </c>
      <c r="J20" s="12">
        <f t="shared" si="1"/>
        <v>0.2386879962210513</v>
      </c>
      <c r="K20" s="13">
        <f t="shared" si="2"/>
        <v>22871913</v>
      </c>
    </row>
    <row r="21" spans="1:11">
      <c r="A21" s="5">
        <v>17</v>
      </c>
      <c r="B21" s="13" t="s">
        <v>39</v>
      </c>
      <c r="C21" s="14">
        <v>234617891</v>
      </c>
      <c r="D21" s="14">
        <v>108087780</v>
      </c>
      <c r="E21" s="14">
        <v>126530111</v>
      </c>
      <c r="F21" s="11">
        <f t="shared" si="0"/>
        <v>0.53930290848961726</v>
      </c>
      <c r="G21" s="15">
        <v>162410136</v>
      </c>
      <c r="H21" s="15">
        <v>53946095</v>
      </c>
      <c r="I21" s="15">
        <v>108464041</v>
      </c>
      <c r="J21" s="16">
        <f t="shared" si="1"/>
        <v>0.4446012839986786</v>
      </c>
      <c r="K21" s="13">
        <f t="shared" si="2"/>
        <v>72207755</v>
      </c>
    </row>
    <row r="22" spans="1:11">
      <c r="A22" s="5">
        <v>18</v>
      </c>
      <c r="B22" s="13" t="s">
        <v>37</v>
      </c>
      <c r="C22" s="14">
        <v>250129317</v>
      </c>
      <c r="D22" s="14">
        <v>101946790</v>
      </c>
      <c r="E22" s="14">
        <v>148182527</v>
      </c>
      <c r="F22" s="11">
        <f t="shared" si="0"/>
        <v>0.59242366619503462</v>
      </c>
      <c r="G22" s="15">
        <v>224988330</v>
      </c>
      <c r="H22" s="15">
        <v>93698900</v>
      </c>
      <c r="I22" s="15">
        <v>131289430</v>
      </c>
      <c r="J22" s="12">
        <f t="shared" si="1"/>
        <v>0.11174351576368435</v>
      </c>
      <c r="K22" s="13">
        <f t="shared" si="2"/>
        <v>25140987</v>
      </c>
    </row>
    <row r="23" spans="1:11">
      <c r="A23" s="5">
        <v>19</v>
      </c>
      <c r="B23" s="13" t="s">
        <v>3</v>
      </c>
      <c r="C23" s="17">
        <v>6909416999</v>
      </c>
      <c r="D23" s="14">
        <v>3089175940</v>
      </c>
      <c r="E23" s="14">
        <v>3820241059</v>
      </c>
      <c r="F23" s="11">
        <f t="shared" si="0"/>
        <v>0.55290353144887672</v>
      </c>
      <c r="G23" s="15">
        <v>4961451720</v>
      </c>
      <c r="H23" s="15">
        <v>1763002869</v>
      </c>
      <c r="I23" s="15">
        <v>3198448851</v>
      </c>
      <c r="J23" s="16">
        <f t="shared" si="1"/>
        <v>0.39262002110140459</v>
      </c>
      <c r="K23" s="18">
        <f t="shared" si="2"/>
        <v>1947965279</v>
      </c>
    </row>
    <row r="24" spans="1:11">
      <c r="A24" s="5">
        <v>20</v>
      </c>
      <c r="B24" s="13" t="s">
        <v>6</v>
      </c>
      <c r="C24" s="14">
        <v>3895542211</v>
      </c>
      <c r="D24" s="14">
        <v>1952478206</v>
      </c>
      <c r="E24" s="14">
        <v>1943064005</v>
      </c>
      <c r="F24" s="11">
        <f t="shared" si="0"/>
        <v>0.49879167000508728</v>
      </c>
      <c r="G24" s="15">
        <v>3190743504</v>
      </c>
      <c r="H24" s="15">
        <v>1341377091</v>
      </c>
      <c r="I24" s="15">
        <v>1849366413</v>
      </c>
      <c r="J24" s="12">
        <f t="shared" si="1"/>
        <v>0.22088855030698817</v>
      </c>
      <c r="K24" s="13">
        <f t="shared" si="2"/>
        <v>704798707</v>
      </c>
    </row>
    <row r="25" spans="1:11">
      <c r="A25" s="5">
        <v>21</v>
      </c>
      <c r="B25" s="13" t="s">
        <v>67</v>
      </c>
      <c r="C25" s="14">
        <v>63686531</v>
      </c>
      <c r="D25" s="14">
        <v>21687638</v>
      </c>
      <c r="E25" s="14">
        <v>41998893</v>
      </c>
      <c r="F25" s="11">
        <f t="shared" si="0"/>
        <v>0.65946272061827327</v>
      </c>
      <c r="G25" s="15">
        <v>55799220</v>
      </c>
      <c r="H25" s="15">
        <v>18795909</v>
      </c>
      <c r="I25" s="15">
        <v>37003311</v>
      </c>
      <c r="J25" s="12">
        <f t="shared" si="1"/>
        <v>0.14135163538128315</v>
      </c>
      <c r="K25" s="13">
        <f t="shared" si="2"/>
        <v>7887311</v>
      </c>
    </row>
    <row r="26" spans="1:11">
      <c r="A26" s="5">
        <v>22</v>
      </c>
      <c r="B26" s="13" t="s">
        <v>23</v>
      </c>
      <c r="C26" s="14">
        <v>508870338</v>
      </c>
      <c r="D26" s="14">
        <v>403932167</v>
      </c>
      <c r="E26" s="14">
        <v>104938171</v>
      </c>
      <c r="F26" s="11">
        <f t="shared" si="0"/>
        <v>0.20621789710211014</v>
      </c>
      <c r="G26" s="15">
        <v>526622735</v>
      </c>
      <c r="H26" s="15">
        <v>404876857</v>
      </c>
      <c r="I26" s="15">
        <v>121745878</v>
      </c>
      <c r="J26" s="12">
        <f t="shared" si="1"/>
        <v>-3.3709894807332996E-2</v>
      </c>
      <c r="K26" s="19">
        <f t="shared" si="2"/>
        <v>-17752397</v>
      </c>
    </row>
    <row r="27" spans="1:11">
      <c r="A27" s="5">
        <v>23</v>
      </c>
      <c r="B27" s="13" t="s">
        <v>61</v>
      </c>
      <c r="C27" s="14">
        <v>102567218</v>
      </c>
      <c r="D27" s="14">
        <v>12267206</v>
      </c>
      <c r="E27" s="14">
        <v>90300012</v>
      </c>
      <c r="F27" s="11">
        <f t="shared" si="0"/>
        <v>0.88039837445917657</v>
      </c>
      <c r="G27" s="15">
        <v>110819447</v>
      </c>
      <c r="H27" s="15">
        <v>27280396</v>
      </c>
      <c r="I27" s="15">
        <v>83539051</v>
      </c>
      <c r="J27" s="20">
        <f t="shared" si="1"/>
        <v>-7.4465531306973531E-2</v>
      </c>
      <c r="K27" s="13">
        <f t="shared" si="2"/>
        <v>-8252229</v>
      </c>
    </row>
    <row r="28" spans="1:11">
      <c r="A28" s="5">
        <v>24</v>
      </c>
      <c r="B28" s="13" t="s">
        <v>41</v>
      </c>
      <c r="C28" s="14">
        <v>230223843</v>
      </c>
      <c r="D28" s="14">
        <v>97590197</v>
      </c>
      <c r="E28" s="14">
        <v>132633646</v>
      </c>
      <c r="F28" s="11">
        <f t="shared" si="0"/>
        <v>0.57610734088910154</v>
      </c>
      <c r="G28" s="15">
        <v>146865038</v>
      </c>
      <c r="H28" s="15">
        <v>39537085</v>
      </c>
      <c r="I28" s="15">
        <v>107327953</v>
      </c>
      <c r="J28" s="16">
        <f t="shared" si="1"/>
        <v>0.5675878080663419</v>
      </c>
      <c r="K28" s="13">
        <f t="shared" si="2"/>
        <v>83358805</v>
      </c>
    </row>
    <row r="29" spans="1:11">
      <c r="A29" s="5">
        <v>25</v>
      </c>
      <c r="B29" s="13" t="s">
        <v>51</v>
      </c>
      <c r="C29" s="14">
        <v>128786848</v>
      </c>
      <c r="D29" s="14">
        <v>50411987</v>
      </c>
      <c r="E29" s="14">
        <v>78374861</v>
      </c>
      <c r="F29" s="11">
        <f t="shared" si="0"/>
        <v>0.6085626150272736</v>
      </c>
      <c r="G29" s="15">
        <v>167185031</v>
      </c>
      <c r="H29" s="15">
        <v>94398951</v>
      </c>
      <c r="I29" s="15">
        <v>72786080</v>
      </c>
      <c r="J29" s="20">
        <f t="shared" si="1"/>
        <v>-0.22967476675588261</v>
      </c>
      <c r="K29" s="19">
        <f t="shared" si="2"/>
        <v>-38398183</v>
      </c>
    </row>
    <row r="30" spans="1:11">
      <c r="A30" s="5">
        <v>26</v>
      </c>
      <c r="B30" s="13" t="s">
        <v>22</v>
      </c>
      <c r="C30" s="14">
        <v>556560478</v>
      </c>
      <c r="D30" s="14">
        <v>290337270</v>
      </c>
      <c r="E30" s="14">
        <v>266223208</v>
      </c>
      <c r="F30" s="11">
        <f t="shared" si="0"/>
        <v>0.47833653039229995</v>
      </c>
      <c r="G30" s="15">
        <v>412814317</v>
      </c>
      <c r="H30" s="15">
        <v>208723577</v>
      </c>
      <c r="I30" s="15">
        <v>204090740</v>
      </c>
      <c r="J30" s="12">
        <f t="shared" si="1"/>
        <v>0.34821021238950878</v>
      </c>
      <c r="K30" s="18">
        <f t="shared" si="2"/>
        <v>143746161</v>
      </c>
    </row>
    <row r="31" spans="1:11">
      <c r="A31" s="5">
        <v>27</v>
      </c>
      <c r="B31" s="13" t="s">
        <v>57</v>
      </c>
      <c r="C31" s="14">
        <v>112573030</v>
      </c>
      <c r="D31" s="14">
        <v>-23922019</v>
      </c>
      <c r="E31" s="14">
        <v>136495049</v>
      </c>
      <c r="F31" s="11">
        <f t="shared" si="0"/>
        <v>1.2125022218909804</v>
      </c>
      <c r="G31" s="15">
        <v>48138750</v>
      </c>
      <c r="H31" s="15">
        <v>-49643439</v>
      </c>
      <c r="I31" s="15">
        <v>97782189</v>
      </c>
      <c r="J31" s="16">
        <f t="shared" si="1"/>
        <v>1.3385116979564282</v>
      </c>
      <c r="K31" s="13">
        <f t="shared" si="2"/>
        <v>64434280</v>
      </c>
    </row>
    <row r="32" spans="1:11">
      <c r="A32" s="5">
        <v>28</v>
      </c>
      <c r="B32" s="13" t="s">
        <v>73</v>
      </c>
      <c r="C32" s="14">
        <v>54751089</v>
      </c>
      <c r="D32" s="14">
        <v>10009597</v>
      </c>
      <c r="E32" s="14">
        <v>44741492</v>
      </c>
      <c r="F32" s="11">
        <f t="shared" si="0"/>
        <v>0.81717994686827145</v>
      </c>
      <c r="G32" s="15">
        <v>54718331</v>
      </c>
      <c r="H32" s="15">
        <v>11122480</v>
      </c>
      <c r="I32" s="15">
        <v>43595851</v>
      </c>
      <c r="J32" s="12">
        <f t="shared" si="1"/>
        <v>5.9866592056700974E-4</v>
      </c>
      <c r="K32" s="13">
        <f t="shared" si="2"/>
        <v>32758</v>
      </c>
    </row>
    <row r="33" spans="1:11">
      <c r="A33" s="5">
        <v>29</v>
      </c>
      <c r="B33" s="13" t="s">
        <v>79</v>
      </c>
      <c r="C33" s="14">
        <v>38042845</v>
      </c>
      <c r="D33" s="14">
        <v>10328726</v>
      </c>
      <c r="E33" s="14">
        <v>27714119</v>
      </c>
      <c r="F33" s="11">
        <f t="shared" si="0"/>
        <v>0.72849754007619572</v>
      </c>
      <c r="G33" s="15">
        <v>30025575</v>
      </c>
      <c r="H33" s="15">
        <v>6943596</v>
      </c>
      <c r="I33" s="15">
        <v>23081979</v>
      </c>
      <c r="J33" s="12">
        <f t="shared" si="1"/>
        <v>0.26701470329877108</v>
      </c>
      <c r="K33" s="13">
        <f t="shared" si="2"/>
        <v>8017270</v>
      </c>
    </row>
    <row r="34" spans="1:11">
      <c r="A34" s="5">
        <v>30</v>
      </c>
      <c r="B34" s="13" t="s">
        <v>9</v>
      </c>
      <c r="C34" s="17">
        <v>1986884807</v>
      </c>
      <c r="D34" s="14">
        <v>989655354</v>
      </c>
      <c r="E34" s="14">
        <v>997229453</v>
      </c>
      <c r="F34" s="11">
        <f t="shared" si="0"/>
        <v>0.50190602368424064</v>
      </c>
      <c r="G34" s="15">
        <v>1404861072</v>
      </c>
      <c r="H34" s="15">
        <v>373178092</v>
      </c>
      <c r="I34" s="15">
        <v>1031682980</v>
      </c>
      <c r="J34" s="16">
        <f t="shared" si="1"/>
        <v>0.41429273442064596</v>
      </c>
      <c r="K34" s="18">
        <f t="shared" si="2"/>
        <v>582023735</v>
      </c>
    </row>
    <row r="35" spans="1:11">
      <c r="A35" s="5">
        <v>31</v>
      </c>
      <c r="B35" s="13" t="s">
        <v>56</v>
      </c>
      <c r="C35" s="14">
        <v>112595184</v>
      </c>
      <c r="D35" s="14">
        <v>90180083</v>
      </c>
      <c r="E35" s="14">
        <v>22415101</v>
      </c>
      <c r="F35" s="11">
        <f t="shared" si="0"/>
        <v>0.19907690723255089</v>
      </c>
      <c r="G35" s="15">
        <v>232893988</v>
      </c>
      <c r="H35" s="15">
        <v>206163587</v>
      </c>
      <c r="I35" s="15">
        <v>26730401</v>
      </c>
      <c r="J35" s="20">
        <f t="shared" si="1"/>
        <v>-0.51653889837637201</v>
      </c>
      <c r="K35" s="19">
        <f t="shared" si="2"/>
        <v>-120298804</v>
      </c>
    </row>
    <row r="36" spans="1:11">
      <c r="A36" s="5">
        <v>32</v>
      </c>
      <c r="B36" s="13" t="s">
        <v>33</v>
      </c>
      <c r="C36" s="14">
        <v>339048808</v>
      </c>
      <c r="D36" s="14">
        <v>102624107</v>
      </c>
      <c r="E36" s="14">
        <v>236424701</v>
      </c>
      <c r="F36" s="11">
        <f t="shared" ref="F36:F67" si="3">E36/C36</f>
        <v>0.69731759977165297</v>
      </c>
      <c r="G36" s="15">
        <v>315363391</v>
      </c>
      <c r="H36" s="15">
        <v>94917768</v>
      </c>
      <c r="I36" s="15">
        <v>220445623</v>
      </c>
      <c r="J36" s="12">
        <f t="shared" ref="J36:J67" si="4">C36/G36-1</f>
        <v>7.5105157021856161E-2</v>
      </c>
      <c r="K36" s="13">
        <f t="shared" ref="K36:K67" si="5">C36-G36</f>
        <v>23685417</v>
      </c>
    </row>
    <row r="37" spans="1:11">
      <c r="A37" s="5">
        <v>33</v>
      </c>
      <c r="B37" s="13" t="s">
        <v>72</v>
      </c>
      <c r="C37" s="14">
        <v>55492695</v>
      </c>
      <c r="D37" s="14">
        <v>14752808</v>
      </c>
      <c r="E37" s="14">
        <v>40739887</v>
      </c>
      <c r="F37" s="11">
        <f t="shared" si="3"/>
        <v>0.73414864785355982</v>
      </c>
      <c r="G37" s="15">
        <v>52025523</v>
      </c>
      <c r="H37" s="15">
        <v>12762865</v>
      </c>
      <c r="I37" s="15">
        <v>39262658</v>
      </c>
      <c r="J37" s="12">
        <f t="shared" si="4"/>
        <v>6.6643674105880679E-2</v>
      </c>
      <c r="K37" s="13">
        <f t="shared" si="5"/>
        <v>3467172</v>
      </c>
    </row>
    <row r="38" spans="1:11">
      <c r="A38" s="5">
        <v>34</v>
      </c>
      <c r="B38" s="13" t="s">
        <v>92</v>
      </c>
      <c r="C38" s="14">
        <v>7454444</v>
      </c>
      <c r="D38" s="14">
        <v>1829211</v>
      </c>
      <c r="E38" s="14">
        <v>5625233</v>
      </c>
      <c r="F38" s="11">
        <f t="shared" si="3"/>
        <v>0.75461469695124139</v>
      </c>
      <c r="G38" s="15">
        <v>9905156</v>
      </c>
      <c r="H38" s="15">
        <v>2527154</v>
      </c>
      <c r="I38" s="15">
        <v>7378002</v>
      </c>
      <c r="J38" s="20">
        <f t="shared" si="4"/>
        <v>-0.24741780947215775</v>
      </c>
      <c r="K38" s="13">
        <f t="shared" si="5"/>
        <v>-2450712</v>
      </c>
    </row>
    <row r="39" spans="1:11">
      <c r="A39" s="5">
        <v>35</v>
      </c>
      <c r="B39" s="13" t="s">
        <v>85</v>
      </c>
      <c r="C39" s="14">
        <v>23482623</v>
      </c>
      <c r="D39" s="14">
        <v>4215037</v>
      </c>
      <c r="E39" s="14">
        <v>19267586</v>
      </c>
      <c r="F39" s="11">
        <f t="shared" si="3"/>
        <v>0.82050399565670329</v>
      </c>
      <c r="G39" s="15">
        <v>21394742</v>
      </c>
      <c r="H39" s="15">
        <v>4747719</v>
      </c>
      <c r="I39" s="15">
        <v>16647023</v>
      </c>
      <c r="J39" s="12">
        <f t="shared" si="4"/>
        <v>9.7588510298464826E-2</v>
      </c>
      <c r="K39" s="13">
        <f t="shared" si="5"/>
        <v>2087881</v>
      </c>
    </row>
    <row r="40" spans="1:11">
      <c r="A40" s="5">
        <v>36</v>
      </c>
      <c r="B40" s="13" t="s">
        <v>86</v>
      </c>
      <c r="C40" s="14">
        <v>15959681</v>
      </c>
      <c r="D40" s="14">
        <v>4985508</v>
      </c>
      <c r="E40" s="14">
        <v>10974173</v>
      </c>
      <c r="F40" s="11">
        <f t="shared" si="3"/>
        <v>0.68761856831599577</v>
      </c>
      <c r="G40" s="15">
        <v>13113952</v>
      </c>
      <c r="H40" s="15">
        <v>3541262</v>
      </c>
      <c r="I40" s="15">
        <v>9572690</v>
      </c>
      <c r="J40" s="12">
        <f t="shared" si="4"/>
        <v>0.21700010797660374</v>
      </c>
      <c r="K40" s="13">
        <f t="shared" si="5"/>
        <v>2845729</v>
      </c>
    </row>
    <row r="41" spans="1:11">
      <c r="A41" s="5">
        <v>37</v>
      </c>
      <c r="B41" s="13" t="s">
        <v>83</v>
      </c>
      <c r="C41" s="14">
        <v>26450459</v>
      </c>
      <c r="D41" s="14">
        <v>7031178</v>
      </c>
      <c r="E41" s="14">
        <v>19419281</v>
      </c>
      <c r="F41" s="11">
        <f t="shared" si="3"/>
        <v>0.73417557706654546</v>
      </c>
      <c r="G41" s="15">
        <v>22438669</v>
      </c>
      <c r="H41" s="15">
        <v>4361764</v>
      </c>
      <c r="I41" s="15">
        <v>18076905</v>
      </c>
      <c r="J41" s="12">
        <f t="shared" si="4"/>
        <v>0.17878912514819834</v>
      </c>
      <c r="K41" s="13">
        <f t="shared" si="5"/>
        <v>4011790</v>
      </c>
    </row>
    <row r="42" spans="1:11">
      <c r="A42" s="5">
        <v>38</v>
      </c>
      <c r="B42" s="13" t="s">
        <v>84</v>
      </c>
      <c r="C42" s="14">
        <v>24163470</v>
      </c>
      <c r="D42" s="14">
        <v>2778212</v>
      </c>
      <c r="E42" s="14">
        <v>21385258</v>
      </c>
      <c r="F42" s="11">
        <f t="shared" si="3"/>
        <v>0.88502429493777179</v>
      </c>
      <c r="G42" s="15">
        <v>25275458</v>
      </c>
      <c r="H42" s="15">
        <v>4335408</v>
      </c>
      <c r="I42" s="15">
        <v>20940050</v>
      </c>
      <c r="J42" s="12">
        <f t="shared" si="4"/>
        <v>-4.3994771528966914E-2</v>
      </c>
      <c r="K42" s="13">
        <f t="shared" si="5"/>
        <v>-1111988</v>
      </c>
    </row>
    <row r="43" spans="1:11">
      <c r="A43" s="5">
        <v>39</v>
      </c>
      <c r="B43" s="13" t="s">
        <v>46</v>
      </c>
      <c r="C43" s="14">
        <v>186045436</v>
      </c>
      <c r="D43" s="14">
        <v>67032153</v>
      </c>
      <c r="E43" s="14">
        <v>119013283</v>
      </c>
      <c r="F43" s="11">
        <f t="shared" si="3"/>
        <v>0.63970009455109667</v>
      </c>
      <c r="G43" s="15">
        <v>171209891</v>
      </c>
      <c r="H43" s="15">
        <v>62641596</v>
      </c>
      <c r="I43" s="15">
        <v>108568295</v>
      </c>
      <c r="J43" s="12">
        <f t="shared" si="4"/>
        <v>8.6651214560962586E-2</v>
      </c>
      <c r="K43" s="13">
        <f t="shared" si="5"/>
        <v>14835545</v>
      </c>
    </row>
    <row r="44" spans="1:11">
      <c r="A44" s="5">
        <v>40</v>
      </c>
      <c r="B44" s="13" t="s">
        <v>11</v>
      </c>
      <c r="C44" s="14">
        <v>1747560713</v>
      </c>
      <c r="D44" s="14">
        <v>670703867</v>
      </c>
      <c r="E44" s="14">
        <v>1076856846</v>
      </c>
      <c r="F44" s="11">
        <f t="shared" si="3"/>
        <v>0.61620568486652627</v>
      </c>
      <c r="G44" s="15">
        <v>1522411829</v>
      </c>
      <c r="H44" s="15">
        <v>620872559</v>
      </c>
      <c r="I44" s="15">
        <v>901539270</v>
      </c>
      <c r="J44" s="12">
        <f t="shared" si="4"/>
        <v>0.14788960497494918</v>
      </c>
      <c r="K44" s="13">
        <f t="shared" si="5"/>
        <v>225148884</v>
      </c>
    </row>
    <row r="45" spans="1:11">
      <c r="A45" s="5">
        <v>41</v>
      </c>
      <c r="B45" s="13" t="s">
        <v>80</v>
      </c>
      <c r="C45" s="14">
        <v>34067241</v>
      </c>
      <c r="D45" s="14">
        <v>8894139</v>
      </c>
      <c r="E45" s="14">
        <v>25173102</v>
      </c>
      <c r="F45" s="11">
        <f t="shared" si="3"/>
        <v>0.73892400033216665</v>
      </c>
      <c r="G45" s="15">
        <v>30642429</v>
      </c>
      <c r="H45" s="15">
        <v>8278875</v>
      </c>
      <c r="I45" s="15">
        <v>22363554</v>
      </c>
      <c r="J45" s="12">
        <f t="shared" si="4"/>
        <v>0.11176698818491193</v>
      </c>
      <c r="K45" s="13">
        <f t="shared" si="5"/>
        <v>3424812</v>
      </c>
    </row>
    <row r="46" spans="1:11">
      <c r="A46" s="5">
        <v>42</v>
      </c>
      <c r="B46" s="13" t="s">
        <v>87</v>
      </c>
      <c r="C46" s="14">
        <v>14719510</v>
      </c>
      <c r="D46" s="14">
        <v>2675818</v>
      </c>
      <c r="E46" s="14">
        <v>12043692</v>
      </c>
      <c r="F46" s="11">
        <f t="shared" si="3"/>
        <v>0.81821283453049731</v>
      </c>
      <c r="G46" s="15">
        <v>12209741</v>
      </c>
      <c r="H46" s="15">
        <v>3632819</v>
      </c>
      <c r="I46" s="15">
        <v>8576922</v>
      </c>
      <c r="J46" s="12">
        <f t="shared" si="4"/>
        <v>0.2055546469003724</v>
      </c>
      <c r="K46" s="13">
        <f t="shared" si="5"/>
        <v>2509769</v>
      </c>
    </row>
    <row r="47" spans="1:11">
      <c r="A47" s="5">
        <v>43</v>
      </c>
      <c r="B47" s="13" t="s">
        <v>58</v>
      </c>
      <c r="C47" s="14">
        <v>106282842</v>
      </c>
      <c r="D47" s="14">
        <v>30450190</v>
      </c>
      <c r="E47" s="14">
        <v>75832652</v>
      </c>
      <c r="F47" s="11">
        <f t="shared" si="3"/>
        <v>0.71349853441066247</v>
      </c>
      <c r="G47" s="15">
        <v>101390803</v>
      </c>
      <c r="H47" s="15">
        <v>31825636</v>
      </c>
      <c r="I47" s="15">
        <v>69565167</v>
      </c>
      <c r="J47" s="12">
        <f t="shared" si="4"/>
        <v>4.8249336776630569E-2</v>
      </c>
      <c r="K47" s="13">
        <f t="shared" si="5"/>
        <v>4892039</v>
      </c>
    </row>
    <row r="48" spans="1:11">
      <c r="A48" s="5">
        <v>44</v>
      </c>
      <c r="B48" s="13" t="s">
        <v>21</v>
      </c>
      <c r="C48" s="14">
        <v>632444743</v>
      </c>
      <c r="D48" s="14">
        <v>185804026</v>
      </c>
      <c r="E48" s="14">
        <v>446640717</v>
      </c>
      <c r="F48" s="11">
        <f t="shared" si="3"/>
        <v>0.70621302800519914</v>
      </c>
      <c r="G48" s="15">
        <v>526512289</v>
      </c>
      <c r="H48" s="15">
        <v>166114408</v>
      </c>
      <c r="I48" s="15">
        <v>360397881</v>
      </c>
      <c r="J48" s="12">
        <f t="shared" si="4"/>
        <v>0.20119654605060888</v>
      </c>
      <c r="K48" s="18">
        <f t="shared" si="5"/>
        <v>105932454</v>
      </c>
    </row>
    <row r="49" spans="1:11">
      <c r="A49" s="5">
        <v>45</v>
      </c>
      <c r="B49" s="13" t="s">
        <v>38</v>
      </c>
      <c r="C49" s="14">
        <v>245117944</v>
      </c>
      <c r="D49" s="14">
        <v>182930961</v>
      </c>
      <c r="E49" s="14">
        <v>62186983</v>
      </c>
      <c r="F49" s="11">
        <f t="shared" si="3"/>
        <v>0.25370228709163783</v>
      </c>
      <c r="G49" s="15">
        <v>253222170</v>
      </c>
      <c r="H49" s="15">
        <v>186700521</v>
      </c>
      <c r="I49" s="15">
        <v>66521649</v>
      </c>
      <c r="J49" s="12">
        <f t="shared" si="4"/>
        <v>-3.2004409408544321E-2</v>
      </c>
      <c r="K49" s="13">
        <f t="shared" si="5"/>
        <v>-8104226</v>
      </c>
    </row>
    <row r="50" spans="1:11">
      <c r="A50" s="5">
        <v>46</v>
      </c>
      <c r="B50" s="13" t="s">
        <v>35</v>
      </c>
      <c r="C50" s="14">
        <v>302245781</v>
      </c>
      <c r="D50" s="14">
        <v>145070837</v>
      </c>
      <c r="E50" s="14">
        <v>157174944</v>
      </c>
      <c r="F50" s="11">
        <f t="shared" si="3"/>
        <v>0.5200236161443722</v>
      </c>
      <c r="G50" s="15">
        <v>286619180</v>
      </c>
      <c r="H50" s="15">
        <v>147900970</v>
      </c>
      <c r="I50" s="15">
        <v>138718210</v>
      </c>
      <c r="J50" s="12">
        <f t="shared" si="4"/>
        <v>5.4520430209869408E-2</v>
      </c>
      <c r="K50" s="13">
        <f t="shared" si="5"/>
        <v>15626601</v>
      </c>
    </row>
    <row r="51" spans="1:11">
      <c r="A51" s="5">
        <v>47</v>
      </c>
      <c r="B51" s="13" t="s">
        <v>29</v>
      </c>
      <c r="C51" s="14">
        <v>383014736</v>
      </c>
      <c r="D51" s="14">
        <v>106071988</v>
      </c>
      <c r="E51" s="14">
        <v>276942748</v>
      </c>
      <c r="F51" s="11">
        <f t="shared" si="3"/>
        <v>0.72306029499606517</v>
      </c>
      <c r="G51" s="15">
        <v>285899977</v>
      </c>
      <c r="H51" s="15">
        <v>69433143</v>
      </c>
      <c r="I51" s="15">
        <v>216466834</v>
      </c>
      <c r="J51" s="12">
        <f t="shared" si="4"/>
        <v>0.33968089126498957</v>
      </c>
      <c r="K51" s="13">
        <f t="shared" si="5"/>
        <v>97114759</v>
      </c>
    </row>
    <row r="52" spans="1:11">
      <c r="A52" s="5">
        <v>48</v>
      </c>
      <c r="B52" s="13" t="s">
        <v>81</v>
      </c>
      <c r="C52" s="14">
        <v>29667916</v>
      </c>
      <c r="D52" s="14">
        <v>8805908</v>
      </c>
      <c r="E52" s="14">
        <v>20862008</v>
      </c>
      <c r="F52" s="11">
        <f t="shared" si="3"/>
        <v>0.70318414006565211</v>
      </c>
      <c r="G52" s="15">
        <v>25915240</v>
      </c>
      <c r="H52" s="15">
        <v>6986187</v>
      </c>
      <c r="I52" s="15">
        <v>18929053</v>
      </c>
      <c r="J52" s="12">
        <f t="shared" si="4"/>
        <v>0.14480575908230064</v>
      </c>
      <c r="K52" s="13">
        <f t="shared" si="5"/>
        <v>3752676</v>
      </c>
    </row>
    <row r="53" spans="1:11">
      <c r="A53" s="5">
        <v>49</v>
      </c>
      <c r="B53" s="13" t="s">
        <v>4</v>
      </c>
      <c r="C53" s="14">
        <v>6225005909</v>
      </c>
      <c r="D53" s="14">
        <v>3814056404</v>
      </c>
      <c r="E53" s="14">
        <v>2410949505</v>
      </c>
      <c r="F53" s="11">
        <f t="shared" si="3"/>
        <v>0.38730075766101574</v>
      </c>
      <c r="G53" s="15">
        <v>5577762727</v>
      </c>
      <c r="H53" s="15">
        <v>3513065319</v>
      </c>
      <c r="I53" s="15">
        <v>2064697408</v>
      </c>
      <c r="J53" s="12">
        <f t="shared" si="4"/>
        <v>0.11603992741873403</v>
      </c>
      <c r="K53" s="13">
        <f t="shared" si="5"/>
        <v>647243182</v>
      </c>
    </row>
    <row r="54" spans="1:11">
      <c r="A54" s="5">
        <v>50</v>
      </c>
      <c r="B54" s="13" t="s">
        <v>26</v>
      </c>
      <c r="C54" s="14">
        <v>447135692</v>
      </c>
      <c r="D54" s="14">
        <v>161728599</v>
      </c>
      <c r="E54" s="14">
        <v>285407093</v>
      </c>
      <c r="F54" s="11">
        <f t="shared" si="3"/>
        <v>0.63830085163498873</v>
      </c>
      <c r="G54" s="15">
        <v>383978904</v>
      </c>
      <c r="H54" s="15">
        <v>125689826</v>
      </c>
      <c r="I54" s="15">
        <v>258289078</v>
      </c>
      <c r="J54" s="12">
        <f t="shared" si="4"/>
        <v>0.16447983819444412</v>
      </c>
      <c r="K54" s="13">
        <f t="shared" si="5"/>
        <v>63156788</v>
      </c>
    </row>
    <row r="55" spans="1:11">
      <c r="A55" s="5">
        <v>51</v>
      </c>
      <c r="B55" s="13" t="s">
        <v>78</v>
      </c>
      <c r="C55" s="14">
        <v>46295625</v>
      </c>
      <c r="D55" s="14">
        <v>18722870</v>
      </c>
      <c r="E55" s="14">
        <v>27572755</v>
      </c>
      <c r="F55" s="11">
        <f t="shared" si="3"/>
        <v>0.59558014391208669</v>
      </c>
      <c r="G55" s="15">
        <v>37562689</v>
      </c>
      <c r="H55" s="15">
        <v>13694860</v>
      </c>
      <c r="I55" s="15">
        <v>23867829</v>
      </c>
      <c r="J55" s="12">
        <f t="shared" si="4"/>
        <v>0.23248963885412999</v>
      </c>
      <c r="K55" s="13">
        <f t="shared" si="5"/>
        <v>8732936</v>
      </c>
    </row>
    <row r="56" spans="1:11">
      <c r="A56" s="5">
        <v>52</v>
      </c>
      <c r="B56" s="13" t="s">
        <v>65</v>
      </c>
      <c r="C56" s="14">
        <v>64312041</v>
      </c>
      <c r="D56" s="14">
        <v>21952937</v>
      </c>
      <c r="E56" s="14">
        <v>42359104</v>
      </c>
      <c r="F56" s="11">
        <f t="shared" si="3"/>
        <v>0.65864966095540334</v>
      </c>
      <c r="G56" s="15">
        <v>55719097</v>
      </c>
      <c r="H56" s="15">
        <v>17979496</v>
      </c>
      <c r="I56" s="15">
        <v>37739601</v>
      </c>
      <c r="J56" s="12">
        <f t="shared" si="4"/>
        <v>0.1542190104049963</v>
      </c>
      <c r="K56" s="13">
        <f t="shared" si="5"/>
        <v>8592944</v>
      </c>
    </row>
    <row r="57" spans="1:11">
      <c r="A57" s="5">
        <v>53</v>
      </c>
      <c r="B57" s="13" t="s">
        <v>13</v>
      </c>
      <c r="C57" s="17">
        <v>1308535205</v>
      </c>
      <c r="D57" s="14">
        <v>797831441</v>
      </c>
      <c r="E57" s="14">
        <v>510703764</v>
      </c>
      <c r="F57" s="11">
        <f t="shared" si="3"/>
        <v>0.39028660600690523</v>
      </c>
      <c r="G57" s="15">
        <v>1262065391</v>
      </c>
      <c r="H57" s="15">
        <v>811954423</v>
      </c>
      <c r="I57" s="15">
        <v>450110968</v>
      </c>
      <c r="J57" s="12">
        <f t="shared" si="4"/>
        <v>3.6820448711599285E-2</v>
      </c>
      <c r="K57" s="13">
        <f t="shared" si="5"/>
        <v>46469814</v>
      </c>
    </row>
    <row r="58" spans="1:11">
      <c r="A58" s="5">
        <v>54</v>
      </c>
      <c r="B58" s="13" t="s">
        <v>28</v>
      </c>
      <c r="C58" s="14">
        <v>398598269</v>
      </c>
      <c r="D58" s="14">
        <v>306580860</v>
      </c>
      <c r="E58" s="14">
        <v>92017409</v>
      </c>
      <c r="F58" s="11">
        <f t="shared" si="3"/>
        <v>0.23085250528270609</v>
      </c>
      <c r="G58" s="15">
        <v>359126580</v>
      </c>
      <c r="H58" s="15">
        <v>283342338</v>
      </c>
      <c r="I58" s="15">
        <v>75784242</v>
      </c>
      <c r="J58" s="12">
        <f t="shared" si="4"/>
        <v>0.10991024111888348</v>
      </c>
      <c r="K58" s="13">
        <f t="shared" si="5"/>
        <v>39471689</v>
      </c>
    </row>
    <row r="59" spans="1:11">
      <c r="A59" s="5">
        <v>55</v>
      </c>
      <c r="B59" s="13" t="s">
        <v>62</v>
      </c>
      <c r="C59" s="14">
        <v>101389286</v>
      </c>
      <c r="D59" s="14">
        <v>44594088</v>
      </c>
      <c r="E59" s="14">
        <v>56795198</v>
      </c>
      <c r="F59" s="11">
        <f t="shared" si="3"/>
        <v>0.56016962186714681</v>
      </c>
      <c r="G59" s="15">
        <v>74802504</v>
      </c>
      <c r="H59" s="15">
        <v>28672145</v>
      </c>
      <c r="I59" s="15">
        <v>46130359</v>
      </c>
      <c r="J59" s="12">
        <f t="shared" si="4"/>
        <v>0.35542636380193904</v>
      </c>
      <c r="K59" s="13">
        <f t="shared" si="5"/>
        <v>26586782</v>
      </c>
    </row>
    <row r="60" spans="1:11">
      <c r="A60" s="5">
        <v>56</v>
      </c>
      <c r="B60" s="13" t="s">
        <v>63</v>
      </c>
      <c r="C60" s="14">
        <v>91842690</v>
      </c>
      <c r="D60" s="14">
        <v>33582582</v>
      </c>
      <c r="E60" s="14">
        <v>58260108</v>
      </c>
      <c r="F60" s="11">
        <f t="shared" si="3"/>
        <v>0.63434670739718102</v>
      </c>
      <c r="G60" s="15">
        <v>72681052</v>
      </c>
      <c r="H60" s="15">
        <v>23230895</v>
      </c>
      <c r="I60" s="15">
        <v>49450157</v>
      </c>
      <c r="J60" s="12">
        <f t="shared" si="4"/>
        <v>0.26364007499506203</v>
      </c>
      <c r="K60" s="13">
        <f t="shared" si="5"/>
        <v>19161638</v>
      </c>
    </row>
    <row r="61" spans="1:11">
      <c r="A61" s="5">
        <v>57</v>
      </c>
      <c r="B61" s="13" t="s">
        <v>20</v>
      </c>
      <c r="C61" s="14">
        <v>643531868</v>
      </c>
      <c r="D61" s="14">
        <v>269625829</v>
      </c>
      <c r="E61" s="14">
        <v>373906039</v>
      </c>
      <c r="F61" s="11">
        <f t="shared" si="3"/>
        <v>0.58102179175996926</v>
      </c>
      <c r="G61" s="15">
        <v>509186106</v>
      </c>
      <c r="H61" s="15">
        <v>221460043</v>
      </c>
      <c r="I61" s="15">
        <v>287726063</v>
      </c>
      <c r="J61" s="12">
        <f t="shared" si="4"/>
        <v>0.26384412382218447</v>
      </c>
      <c r="K61" s="18">
        <f t="shared" si="5"/>
        <v>134345762</v>
      </c>
    </row>
    <row r="62" spans="1:11">
      <c r="A62" s="5">
        <v>58</v>
      </c>
      <c r="B62" s="13" t="s">
        <v>18</v>
      </c>
      <c r="C62" s="14">
        <v>733095097</v>
      </c>
      <c r="D62" s="14">
        <v>606079855</v>
      </c>
      <c r="E62" s="14">
        <v>127015242</v>
      </c>
      <c r="F62" s="11">
        <f t="shared" si="3"/>
        <v>0.1732588889487553</v>
      </c>
      <c r="G62" s="15">
        <v>719308745</v>
      </c>
      <c r="H62" s="15">
        <v>604874513</v>
      </c>
      <c r="I62" s="15">
        <v>114434232</v>
      </c>
      <c r="J62" s="12">
        <f t="shared" si="4"/>
        <v>1.9166112042750205E-2</v>
      </c>
      <c r="K62" s="13">
        <f t="shared" si="5"/>
        <v>13786352</v>
      </c>
    </row>
    <row r="63" spans="1:11">
      <c r="A63" s="5">
        <v>59</v>
      </c>
      <c r="B63" s="13" t="s">
        <v>60</v>
      </c>
      <c r="C63" s="14">
        <v>104166022</v>
      </c>
      <c r="D63" s="14">
        <v>42353824</v>
      </c>
      <c r="E63" s="14">
        <v>61812198</v>
      </c>
      <c r="F63" s="11">
        <f t="shared" si="3"/>
        <v>0.59340077323870544</v>
      </c>
      <c r="G63" s="15">
        <v>87168108</v>
      </c>
      <c r="H63" s="15">
        <v>31721700</v>
      </c>
      <c r="I63" s="15">
        <v>55446408</v>
      </c>
      <c r="J63" s="12">
        <f t="shared" si="4"/>
        <v>0.19500152509906488</v>
      </c>
      <c r="K63" s="13">
        <f t="shared" si="5"/>
        <v>16997914</v>
      </c>
    </row>
    <row r="64" spans="1:11">
      <c r="A64" s="5">
        <v>60</v>
      </c>
      <c r="B64" s="13" t="s">
        <v>15</v>
      </c>
      <c r="C64" s="17">
        <v>928260143</v>
      </c>
      <c r="D64" s="14">
        <v>673073883</v>
      </c>
      <c r="E64" s="14">
        <v>255186260</v>
      </c>
      <c r="F64" s="11">
        <f t="shared" si="3"/>
        <v>0.27490812992926272</v>
      </c>
      <c r="G64" s="15">
        <v>800521325</v>
      </c>
      <c r="H64" s="15">
        <v>587950841</v>
      </c>
      <c r="I64" s="15">
        <v>212570484</v>
      </c>
      <c r="J64" s="12">
        <f t="shared" si="4"/>
        <v>0.15956953801324403</v>
      </c>
      <c r="K64" s="18">
        <f t="shared" si="5"/>
        <v>127738818</v>
      </c>
    </row>
    <row r="65" spans="1:11">
      <c r="A65" s="5">
        <v>61</v>
      </c>
      <c r="B65" s="13" t="s">
        <v>14</v>
      </c>
      <c r="C65" s="17">
        <v>1006562594</v>
      </c>
      <c r="D65" s="14">
        <v>700015406</v>
      </c>
      <c r="E65" s="14">
        <v>306547188</v>
      </c>
      <c r="F65" s="11">
        <f t="shared" si="3"/>
        <v>0.30454855945103798</v>
      </c>
      <c r="G65" s="15">
        <v>906568573</v>
      </c>
      <c r="H65" s="15">
        <v>637023169</v>
      </c>
      <c r="I65" s="15">
        <v>269545404</v>
      </c>
      <c r="J65" s="12">
        <f t="shared" si="4"/>
        <v>0.11029945663029284</v>
      </c>
      <c r="K65" s="18">
        <f t="shared" si="5"/>
        <v>99994021</v>
      </c>
    </row>
    <row r="66" spans="1:11">
      <c r="A66" s="5">
        <v>62</v>
      </c>
      <c r="B66" s="13" t="s">
        <v>42</v>
      </c>
      <c r="C66" s="14">
        <v>228648771</v>
      </c>
      <c r="D66" s="14">
        <v>94572979</v>
      </c>
      <c r="E66" s="14">
        <v>134075792</v>
      </c>
      <c r="F66" s="11">
        <f t="shared" si="3"/>
        <v>0.58638317369307003</v>
      </c>
      <c r="G66" s="15">
        <v>202799161</v>
      </c>
      <c r="H66" s="15">
        <v>85740582</v>
      </c>
      <c r="I66" s="15">
        <v>117058579</v>
      </c>
      <c r="J66" s="12">
        <f t="shared" si="4"/>
        <v>0.12746408748702853</v>
      </c>
      <c r="K66" s="13">
        <f t="shared" si="5"/>
        <v>25849610</v>
      </c>
    </row>
    <row r="67" spans="1:11">
      <c r="A67" s="5">
        <v>63</v>
      </c>
      <c r="B67" s="13" t="s">
        <v>53</v>
      </c>
      <c r="C67" s="14">
        <v>122632606</v>
      </c>
      <c r="D67" s="14">
        <v>43341251</v>
      </c>
      <c r="E67" s="14">
        <v>79291355</v>
      </c>
      <c r="F67" s="11">
        <f t="shared" si="3"/>
        <v>0.64657644965972594</v>
      </c>
      <c r="G67" s="15">
        <v>106274492</v>
      </c>
      <c r="H67" s="15">
        <v>39730488</v>
      </c>
      <c r="I67" s="15">
        <v>66544004</v>
      </c>
      <c r="J67" s="12">
        <f t="shared" si="4"/>
        <v>0.15392323870153146</v>
      </c>
      <c r="K67" s="13">
        <f t="shared" si="5"/>
        <v>16358114</v>
      </c>
    </row>
    <row r="68" spans="1:11">
      <c r="A68" s="5">
        <v>64</v>
      </c>
      <c r="B68" s="13" t="s">
        <v>2</v>
      </c>
      <c r="C68" s="14">
        <v>8195236935</v>
      </c>
      <c r="D68" s="14">
        <v>6349668135</v>
      </c>
      <c r="E68" s="14">
        <v>1845568800</v>
      </c>
      <c r="F68" s="11">
        <f t="shared" ref="F68:F99" si="6">E68/C68</f>
        <v>0.2252001759849058</v>
      </c>
      <c r="G68" s="15">
        <v>8653931884</v>
      </c>
      <c r="H68" s="15">
        <v>7218589238</v>
      </c>
      <c r="I68" s="15">
        <v>1435342646</v>
      </c>
      <c r="J68" s="12">
        <f t="shared" ref="J68:J97" si="7">C68/G68-1</f>
        <v>-5.3004224570806668E-2</v>
      </c>
      <c r="K68" s="13">
        <f t="shared" ref="K68:K97" si="8">C68-G68</f>
        <v>-458694949</v>
      </c>
    </row>
    <row r="69" spans="1:11">
      <c r="A69" s="5">
        <v>65</v>
      </c>
      <c r="B69" s="13" t="s">
        <v>70</v>
      </c>
      <c r="C69" s="14">
        <v>61008465</v>
      </c>
      <c r="D69" s="14">
        <v>26587868</v>
      </c>
      <c r="E69" s="14">
        <v>34420597</v>
      </c>
      <c r="F69" s="11">
        <f t="shared" si="6"/>
        <v>0.56419378851770818</v>
      </c>
      <c r="G69" s="15">
        <v>43947800</v>
      </c>
      <c r="H69" s="15">
        <v>16734623</v>
      </c>
      <c r="I69" s="15">
        <v>27213177</v>
      </c>
      <c r="J69" s="16">
        <f t="shared" si="7"/>
        <v>0.38820293621068624</v>
      </c>
      <c r="K69" s="13">
        <f t="shared" si="8"/>
        <v>17060665</v>
      </c>
    </row>
    <row r="70" spans="1:11">
      <c r="A70" s="5">
        <v>66</v>
      </c>
      <c r="B70" s="13" t="s">
        <v>17</v>
      </c>
      <c r="C70" s="17">
        <v>751055510</v>
      </c>
      <c r="D70" s="14">
        <v>320714294</v>
      </c>
      <c r="E70" s="14">
        <v>430341216</v>
      </c>
      <c r="F70" s="11">
        <f t="shared" si="6"/>
        <v>0.57298190382758796</v>
      </c>
      <c r="G70" s="15">
        <v>590675180</v>
      </c>
      <c r="H70" s="15">
        <v>254065103</v>
      </c>
      <c r="I70" s="15">
        <v>336610077</v>
      </c>
      <c r="J70" s="12">
        <f t="shared" si="7"/>
        <v>0.27152034727445296</v>
      </c>
      <c r="K70" s="18">
        <f t="shared" si="8"/>
        <v>160380330</v>
      </c>
    </row>
    <row r="71" spans="1:11">
      <c r="A71" s="5">
        <v>67</v>
      </c>
      <c r="B71" s="13" t="s">
        <v>25</v>
      </c>
      <c r="C71" s="14">
        <v>470112488</v>
      </c>
      <c r="D71" s="14">
        <v>297897349</v>
      </c>
      <c r="E71" s="14">
        <v>172215139</v>
      </c>
      <c r="F71" s="11">
        <f t="shared" si="6"/>
        <v>0.36632751393747276</v>
      </c>
      <c r="G71" s="15">
        <v>497194582</v>
      </c>
      <c r="H71" s="15">
        <v>356405351</v>
      </c>
      <c r="I71" s="15">
        <v>140789231</v>
      </c>
      <c r="J71" s="12">
        <f t="shared" si="7"/>
        <v>-5.4469809166182714E-2</v>
      </c>
      <c r="K71" s="19">
        <f t="shared" si="8"/>
        <v>-27082094</v>
      </c>
    </row>
    <row r="72" spans="1:11">
      <c r="A72" s="5">
        <v>68</v>
      </c>
      <c r="B72" s="13" t="s">
        <v>24</v>
      </c>
      <c r="C72" s="14">
        <v>504856702</v>
      </c>
      <c r="D72" s="14">
        <v>243056994</v>
      </c>
      <c r="E72" s="14">
        <v>261799708</v>
      </c>
      <c r="F72" s="11">
        <f t="shared" si="6"/>
        <v>0.51856240981426049</v>
      </c>
      <c r="G72" s="15">
        <v>396117928</v>
      </c>
      <c r="H72" s="15">
        <v>183171239</v>
      </c>
      <c r="I72" s="15">
        <v>212946689</v>
      </c>
      <c r="J72" s="12">
        <f t="shared" si="7"/>
        <v>0.27451111478094981</v>
      </c>
      <c r="K72" s="18">
        <f t="shared" si="8"/>
        <v>108738774</v>
      </c>
    </row>
    <row r="73" spans="1:11">
      <c r="A73" s="5">
        <v>69</v>
      </c>
      <c r="B73" s="13" t="s">
        <v>5</v>
      </c>
      <c r="C73" s="17">
        <v>3904778242</v>
      </c>
      <c r="D73" s="14">
        <v>3358931086</v>
      </c>
      <c r="E73" s="14">
        <v>545847156</v>
      </c>
      <c r="F73" s="11">
        <f t="shared" si="6"/>
        <v>0.13978954044786443</v>
      </c>
      <c r="G73" s="15">
        <v>4628286404</v>
      </c>
      <c r="H73" s="15">
        <v>4295319541</v>
      </c>
      <c r="I73" s="15">
        <v>332966863</v>
      </c>
      <c r="J73" s="20">
        <f t="shared" si="7"/>
        <v>-0.15632311807123855</v>
      </c>
      <c r="K73" s="19">
        <f t="shared" si="8"/>
        <v>-723508162</v>
      </c>
    </row>
    <row r="74" spans="1:11">
      <c r="A74" s="5">
        <v>70</v>
      </c>
      <c r="B74" s="13" t="s">
        <v>8</v>
      </c>
      <c r="C74" s="17">
        <v>2503425528</v>
      </c>
      <c r="D74" s="14">
        <v>2102480544</v>
      </c>
      <c r="E74" s="14">
        <v>400944984</v>
      </c>
      <c r="F74" s="11">
        <f t="shared" si="6"/>
        <v>0.16015854257119327</v>
      </c>
      <c r="G74" s="15">
        <v>2497709990</v>
      </c>
      <c r="H74" s="15">
        <v>2112893381</v>
      </c>
      <c r="I74" s="15">
        <v>384816609</v>
      </c>
      <c r="J74" s="12">
        <f t="shared" si="7"/>
        <v>2.2883113023062229E-3</v>
      </c>
      <c r="K74" s="13">
        <f t="shared" si="8"/>
        <v>5715538</v>
      </c>
    </row>
    <row r="75" spans="1:11">
      <c r="A75" s="5">
        <v>71</v>
      </c>
      <c r="B75" s="13" t="s">
        <v>7</v>
      </c>
      <c r="C75" s="14">
        <v>3048424253</v>
      </c>
      <c r="D75" s="14">
        <v>1451936159</v>
      </c>
      <c r="E75" s="14">
        <v>1596488094</v>
      </c>
      <c r="F75" s="11">
        <f t="shared" si="6"/>
        <v>0.52370928765209501</v>
      </c>
      <c r="G75" s="15">
        <v>4314799023</v>
      </c>
      <c r="H75" s="15">
        <v>2810977066</v>
      </c>
      <c r="I75" s="15">
        <v>1503821957</v>
      </c>
      <c r="J75" s="12">
        <f t="shared" si="7"/>
        <v>-0.2934956560548011</v>
      </c>
      <c r="K75" s="13">
        <f t="shared" si="8"/>
        <v>-1266374770</v>
      </c>
    </row>
    <row r="76" spans="1:11">
      <c r="A76" s="5">
        <v>72</v>
      </c>
      <c r="B76" s="13" t="s">
        <v>90</v>
      </c>
      <c r="C76" s="14">
        <v>10065077</v>
      </c>
      <c r="D76" s="14">
        <v>925458</v>
      </c>
      <c r="E76" s="14">
        <v>9139619</v>
      </c>
      <c r="F76" s="11">
        <f t="shared" si="6"/>
        <v>0.90805256631419706</v>
      </c>
      <c r="G76" s="15">
        <v>10697126</v>
      </c>
      <c r="H76" s="15">
        <v>2843301</v>
      </c>
      <c r="I76" s="15">
        <v>7853825</v>
      </c>
      <c r="J76" s="20">
        <f t="shared" si="7"/>
        <v>-5.9085870354336323E-2</v>
      </c>
      <c r="K76" s="13">
        <f t="shared" si="8"/>
        <v>-632049</v>
      </c>
    </row>
    <row r="77" spans="1:11">
      <c r="A77" s="5">
        <v>73</v>
      </c>
      <c r="B77" s="13" t="s">
        <v>88</v>
      </c>
      <c r="C77" s="14">
        <v>12348757</v>
      </c>
      <c r="D77" s="14">
        <v>2451017</v>
      </c>
      <c r="E77" s="14">
        <v>9897740</v>
      </c>
      <c r="F77" s="11">
        <f t="shared" si="6"/>
        <v>0.80151710815914512</v>
      </c>
      <c r="G77" s="15">
        <v>9914047</v>
      </c>
      <c r="H77" s="15">
        <v>1207036</v>
      </c>
      <c r="I77" s="15">
        <v>8707011</v>
      </c>
      <c r="J77" s="12">
        <f t="shared" si="7"/>
        <v>0.24558184967248997</v>
      </c>
      <c r="K77" s="13">
        <f t="shared" si="8"/>
        <v>2434710</v>
      </c>
    </row>
    <row r="78" spans="1:11">
      <c r="A78" s="5">
        <v>74</v>
      </c>
      <c r="B78" s="13" t="s">
        <v>77</v>
      </c>
      <c r="C78" s="14">
        <v>46413224</v>
      </c>
      <c r="D78" s="14">
        <v>12077618</v>
      </c>
      <c r="E78" s="14">
        <v>34335606</v>
      </c>
      <c r="F78" s="11">
        <f t="shared" si="6"/>
        <v>0.73978067112941781</v>
      </c>
      <c r="G78" s="15">
        <v>49030020</v>
      </c>
      <c r="H78" s="15">
        <v>7662532</v>
      </c>
      <c r="I78" s="15">
        <v>41367488</v>
      </c>
      <c r="J78" s="12">
        <f t="shared" si="7"/>
        <v>-5.3371301908504254E-2</v>
      </c>
      <c r="K78" s="13">
        <f t="shared" si="8"/>
        <v>-2616796</v>
      </c>
    </row>
    <row r="79" spans="1:11">
      <c r="A79" s="5">
        <v>75</v>
      </c>
      <c r="B79" s="13" t="s">
        <v>48</v>
      </c>
      <c r="C79" s="14">
        <v>153102928</v>
      </c>
      <c r="D79" s="14">
        <v>49042727</v>
      </c>
      <c r="E79" s="14">
        <v>104060201</v>
      </c>
      <c r="F79" s="11">
        <f t="shared" si="6"/>
        <v>0.67967479367866823</v>
      </c>
      <c r="G79" s="15">
        <v>131005446</v>
      </c>
      <c r="H79" s="15">
        <v>47131887</v>
      </c>
      <c r="I79" s="15">
        <v>83873559</v>
      </c>
      <c r="J79" s="12">
        <f t="shared" si="7"/>
        <v>0.16867605641371575</v>
      </c>
      <c r="K79" s="13">
        <f t="shared" si="8"/>
        <v>22097482</v>
      </c>
    </row>
    <row r="80" spans="1:11">
      <c r="A80" s="5">
        <v>76</v>
      </c>
      <c r="B80" s="13" t="s">
        <v>16</v>
      </c>
      <c r="C80" s="17">
        <v>840647887</v>
      </c>
      <c r="D80" s="14">
        <v>447652175</v>
      </c>
      <c r="E80" s="14">
        <v>392995712</v>
      </c>
      <c r="F80" s="11">
        <f t="shared" si="6"/>
        <v>0.46749146471119363</v>
      </c>
      <c r="G80" s="15">
        <v>862268495</v>
      </c>
      <c r="H80" s="15">
        <v>494974553</v>
      </c>
      <c r="I80" s="15">
        <v>367293942</v>
      </c>
      <c r="J80" s="12">
        <f t="shared" si="7"/>
        <v>-2.507410177383318E-2</v>
      </c>
      <c r="K80" s="19">
        <f t="shared" si="8"/>
        <v>-21620608</v>
      </c>
    </row>
    <row r="81" spans="1:12">
      <c r="A81" s="5">
        <v>77</v>
      </c>
      <c r="B81" s="13" t="s">
        <v>19</v>
      </c>
      <c r="C81" s="14">
        <v>651265497</v>
      </c>
      <c r="D81" s="14">
        <v>384595943</v>
      </c>
      <c r="E81" s="14">
        <v>266669554</v>
      </c>
      <c r="F81" s="11">
        <f t="shared" si="6"/>
        <v>0.40946365994880884</v>
      </c>
      <c r="G81" s="15">
        <v>1987782675</v>
      </c>
      <c r="H81" s="15">
        <v>1742458585</v>
      </c>
      <c r="I81" s="15">
        <v>245324090</v>
      </c>
      <c r="J81" s="20">
        <f t="shared" si="7"/>
        <v>-0.6723658450237775</v>
      </c>
      <c r="K81" s="19">
        <f t="shared" si="8"/>
        <v>-1336517178</v>
      </c>
    </row>
    <row r="82" spans="1:12">
      <c r="A82" s="5">
        <v>78</v>
      </c>
      <c r="B82" s="13" t="s">
        <v>103</v>
      </c>
      <c r="C82" s="14">
        <v>322563525</v>
      </c>
      <c r="D82" s="14">
        <v>78553279</v>
      </c>
      <c r="E82" s="14">
        <v>244010246</v>
      </c>
      <c r="F82" s="11">
        <f t="shared" si="6"/>
        <v>0.75647191045546769</v>
      </c>
      <c r="G82" s="15">
        <v>351953811</v>
      </c>
      <c r="H82" s="15">
        <v>84059412</v>
      </c>
      <c r="I82" s="15">
        <v>267894399</v>
      </c>
      <c r="J82" s="20">
        <f t="shared" si="7"/>
        <v>-8.3506088246335208E-2</v>
      </c>
      <c r="K82" s="19">
        <f t="shared" si="8"/>
        <v>-29390286</v>
      </c>
    </row>
    <row r="83" spans="1:12">
      <c r="A83" s="5">
        <v>79</v>
      </c>
      <c r="B83" s="13" t="s">
        <v>31</v>
      </c>
      <c r="C83" s="14">
        <v>361089005</v>
      </c>
      <c r="D83" s="14">
        <v>108622594</v>
      </c>
      <c r="E83" s="14">
        <v>252466411</v>
      </c>
      <c r="F83" s="11">
        <f t="shared" si="6"/>
        <v>0.69918055522072742</v>
      </c>
      <c r="G83" s="15">
        <v>307817544</v>
      </c>
      <c r="H83" s="15">
        <v>82301535</v>
      </c>
      <c r="I83" s="15">
        <v>225516009</v>
      </c>
      <c r="J83" s="12">
        <f t="shared" si="7"/>
        <v>0.1730618089786331</v>
      </c>
      <c r="K83" s="13">
        <f t="shared" si="8"/>
        <v>53271461</v>
      </c>
    </row>
    <row r="84" spans="1:12">
      <c r="A84" s="5">
        <v>80</v>
      </c>
      <c r="B84" s="13" t="s">
        <v>34</v>
      </c>
      <c r="C84" s="14">
        <v>309101381</v>
      </c>
      <c r="D84" s="14">
        <v>103875030</v>
      </c>
      <c r="E84" s="14">
        <v>205226351</v>
      </c>
      <c r="F84" s="11">
        <f t="shared" si="6"/>
        <v>0.66394511191135697</v>
      </c>
      <c r="G84" s="15">
        <v>289993401</v>
      </c>
      <c r="H84" s="15">
        <v>102632187</v>
      </c>
      <c r="I84" s="15">
        <v>187361214</v>
      </c>
      <c r="J84" s="12">
        <f t="shared" si="7"/>
        <v>6.5891085569909302E-2</v>
      </c>
      <c r="K84" s="13">
        <f t="shared" si="8"/>
        <v>19107980</v>
      </c>
    </row>
    <row r="85" spans="1:12">
      <c r="A85" s="5">
        <v>81</v>
      </c>
      <c r="B85" s="13" t="s">
        <v>32</v>
      </c>
      <c r="C85" s="14">
        <v>341826972</v>
      </c>
      <c r="D85" s="14">
        <v>264140318</v>
      </c>
      <c r="E85" s="14">
        <v>77686654</v>
      </c>
      <c r="F85" s="11">
        <f t="shared" si="6"/>
        <v>0.22726894119987701</v>
      </c>
      <c r="G85" s="15">
        <v>314336458</v>
      </c>
      <c r="H85" s="15">
        <v>245706038</v>
      </c>
      <c r="I85" s="15">
        <v>68630420</v>
      </c>
      <c r="J85" s="12">
        <f t="shared" si="7"/>
        <v>8.7455696914418901E-2</v>
      </c>
      <c r="K85" s="13">
        <f t="shared" si="8"/>
        <v>27490514</v>
      </c>
      <c r="L85" s="3"/>
    </row>
    <row r="86" spans="1:12">
      <c r="A86" s="5">
        <v>82</v>
      </c>
      <c r="B86" s="13" t="s">
        <v>12</v>
      </c>
      <c r="C86" s="14">
        <v>1535761587</v>
      </c>
      <c r="D86" s="14">
        <v>428970261</v>
      </c>
      <c r="E86" s="14">
        <v>1106791326</v>
      </c>
      <c r="F86" s="11">
        <f t="shared" si="6"/>
        <v>0.72067913103754433</v>
      </c>
      <c r="G86" s="15">
        <v>1638486724</v>
      </c>
      <c r="H86" s="15">
        <v>712480147</v>
      </c>
      <c r="I86" s="15">
        <v>926006577</v>
      </c>
      <c r="J86" s="12">
        <f t="shared" si="7"/>
        <v>-6.2695129289311202E-2</v>
      </c>
      <c r="K86" s="13">
        <f t="shared" si="8"/>
        <v>-102725137</v>
      </c>
      <c r="L86" s="3"/>
    </row>
    <row r="87" spans="1:12">
      <c r="A87" s="5">
        <v>83</v>
      </c>
      <c r="B87" s="13" t="s">
        <v>74</v>
      </c>
      <c r="C87" s="14">
        <v>54373516</v>
      </c>
      <c r="D87" s="14">
        <v>1700226</v>
      </c>
      <c r="E87" s="14">
        <v>52673290</v>
      </c>
      <c r="F87" s="11">
        <f t="shared" si="6"/>
        <v>0.9687306224596548</v>
      </c>
      <c r="G87" s="15">
        <v>48677051</v>
      </c>
      <c r="H87" s="15">
        <v>1457867</v>
      </c>
      <c r="I87" s="15">
        <v>47219184</v>
      </c>
      <c r="J87" s="12">
        <f t="shared" si="7"/>
        <v>0.11702568013004733</v>
      </c>
      <c r="K87" s="13">
        <f t="shared" si="8"/>
        <v>5696465</v>
      </c>
      <c r="L87" s="3"/>
    </row>
    <row r="88" spans="1:12">
      <c r="A88" s="5">
        <v>84</v>
      </c>
      <c r="B88" s="13" t="s">
        <v>27</v>
      </c>
      <c r="C88" s="14">
        <v>428665632</v>
      </c>
      <c r="D88" s="14">
        <v>194358989</v>
      </c>
      <c r="E88" s="14">
        <v>234306643</v>
      </c>
      <c r="F88" s="11">
        <f t="shared" si="6"/>
        <v>0.54659535430169504</v>
      </c>
      <c r="G88" s="15">
        <v>556393582</v>
      </c>
      <c r="H88" s="15">
        <v>388622569</v>
      </c>
      <c r="I88" s="15">
        <v>167771013</v>
      </c>
      <c r="J88" s="20">
        <f t="shared" si="7"/>
        <v>-0.22956402469789816</v>
      </c>
      <c r="K88" s="19">
        <f t="shared" si="8"/>
        <v>-127727950</v>
      </c>
      <c r="L88" s="3"/>
    </row>
    <row r="89" spans="1:12">
      <c r="A89" s="5">
        <v>85</v>
      </c>
      <c r="B89" s="13" t="s">
        <v>36</v>
      </c>
      <c r="C89" s="14">
        <v>250842143</v>
      </c>
      <c r="D89" s="14">
        <v>66371741</v>
      </c>
      <c r="E89" s="14">
        <v>184470402</v>
      </c>
      <c r="F89" s="11">
        <f t="shared" si="6"/>
        <v>0.73540434551302647</v>
      </c>
      <c r="G89" s="15">
        <v>202142392</v>
      </c>
      <c r="H89" s="15">
        <v>54378205</v>
      </c>
      <c r="I89" s="15">
        <v>147764187</v>
      </c>
      <c r="J89" s="12">
        <f t="shared" si="7"/>
        <v>0.24091805047998038</v>
      </c>
      <c r="K89" s="13">
        <f t="shared" si="8"/>
        <v>48699751</v>
      </c>
      <c r="L89" s="3"/>
    </row>
    <row r="90" spans="1:12">
      <c r="A90" s="5">
        <v>86</v>
      </c>
      <c r="B90" s="13" t="s">
        <v>45</v>
      </c>
      <c r="C90" s="14">
        <v>191591974</v>
      </c>
      <c r="D90" s="14">
        <v>30368646</v>
      </c>
      <c r="E90" s="14">
        <v>161223328</v>
      </c>
      <c r="F90" s="11">
        <f t="shared" si="6"/>
        <v>0.84149312016587918</v>
      </c>
      <c r="G90" s="15">
        <v>181836366</v>
      </c>
      <c r="H90" s="15">
        <v>39997393</v>
      </c>
      <c r="I90" s="15">
        <v>141838973</v>
      </c>
      <c r="J90" s="12">
        <f t="shared" si="7"/>
        <v>5.3650478254718248E-2</v>
      </c>
      <c r="K90" s="13">
        <f t="shared" si="8"/>
        <v>9755608</v>
      </c>
      <c r="L90" s="3"/>
    </row>
    <row r="91" spans="1:12">
      <c r="A91" s="5">
        <v>87</v>
      </c>
      <c r="B91" s="13" t="s">
        <v>69</v>
      </c>
      <c r="C91" s="14">
        <v>61929021</v>
      </c>
      <c r="D91" s="14">
        <v>-25932001</v>
      </c>
      <c r="E91" s="14">
        <v>87861022</v>
      </c>
      <c r="F91" s="11">
        <f t="shared" si="6"/>
        <v>1.4187374607455849</v>
      </c>
      <c r="G91" s="15">
        <v>49587628</v>
      </c>
      <c r="H91" s="15">
        <v>-21191764</v>
      </c>
      <c r="I91" s="15">
        <v>70779392</v>
      </c>
      <c r="J91" s="12">
        <f t="shared" si="7"/>
        <v>0.24888048688273612</v>
      </c>
      <c r="K91" s="13">
        <f t="shared" si="8"/>
        <v>12341393</v>
      </c>
      <c r="L91" s="3"/>
    </row>
    <row r="92" spans="1:12">
      <c r="A92" s="5">
        <v>88</v>
      </c>
      <c r="B92" s="13" t="s">
        <v>75</v>
      </c>
      <c r="C92" s="14">
        <v>49910932</v>
      </c>
      <c r="D92" s="14">
        <v>-919386</v>
      </c>
      <c r="E92" s="14">
        <v>50830318</v>
      </c>
      <c r="F92" s="11">
        <f t="shared" si="6"/>
        <v>1.0184205336017369</v>
      </c>
      <c r="G92" s="15">
        <v>41984685</v>
      </c>
      <c r="H92" s="15">
        <v>329858</v>
      </c>
      <c r="I92" s="15">
        <v>41654827</v>
      </c>
      <c r="J92" s="12">
        <f t="shared" si="7"/>
        <v>0.18878900722966008</v>
      </c>
      <c r="K92" s="13">
        <f t="shared" si="8"/>
        <v>7926247</v>
      </c>
      <c r="L92" s="3"/>
    </row>
    <row r="93" spans="1:12">
      <c r="A93" s="5">
        <v>89</v>
      </c>
      <c r="B93" s="13" t="s">
        <v>82</v>
      </c>
      <c r="C93" s="14">
        <v>29240176</v>
      </c>
      <c r="D93" s="14">
        <v>-11435380</v>
      </c>
      <c r="E93" s="14">
        <v>40675556</v>
      </c>
      <c r="F93" s="11">
        <f t="shared" si="6"/>
        <v>1.391084513307991</v>
      </c>
      <c r="G93" s="15">
        <v>18626826</v>
      </c>
      <c r="H93" s="15">
        <v>-15718612</v>
      </c>
      <c r="I93" s="15">
        <v>34345438</v>
      </c>
      <c r="J93" s="16">
        <f t="shared" si="7"/>
        <v>0.56978843309106986</v>
      </c>
      <c r="K93" s="13">
        <f t="shared" si="8"/>
        <v>10613350</v>
      </c>
      <c r="L93" s="3"/>
    </row>
    <row r="94" spans="1:12">
      <c r="A94" s="5">
        <v>90</v>
      </c>
      <c r="B94" s="13" t="s">
        <v>30</v>
      </c>
      <c r="C94" s="14">
        <v>376765251</v>
      </c>
      <c r="D94" s="14">
        <v>192169777</v>
      </c>
      <c r="E94" s="14">
        <v>184595474</v>
      </c>
      <c r="F94" s="11">
        <f t="shared" si="6"/>
        <v>0.48994824631531636</v>
      </c>
      <c r="G94" s="15">
        <v>476431758</v>
      </c>
      <c r="H94" s="15">
        <v>280629921</v>
      </c>
      <c r="I94" s="15">
        <v>195801837</v>
      </c>
      <c r="J94" s="20">
        <f t="shared" si="7"/>
        <v>-0.20919366798382066</v>
      </c>
      <c r="K94" s="19">
        <f t="shared" si="8"/>
        <v>-99666507</v>
      </c>
      <c r="L94" s="3"/>
    </row>
    <row r="95" spans="1:12">
      <c r="A95" s="5">
        <v>91</v>
      </c>
      <c r="B95" s="13" t="s">
        <v>64</v>
      </c>
      <c r="C95" s="14">
        <v>72118481</v>
      </c>
      <c r="D95" s="14">
        <v>-3654233</v>
      </c>
      <c r="E95" s="14">
        <v>75772714</v>
      </c>
      <c r="F95" s="11">
        <f t="shared" si="6"/>
        <v>1.0506698553454004</v>
      </c>
      <c r="G95" s="15">
        <v>48350405</v>
      </c>
      <c r="H95" s="15">
        <v>-3643857</v>
      </c>
      <c r="I95" s="15">
        <v>51994262</v>
      </c>
      <c r="J95" s="16">
        <f t="shared" si="7"/>
        <v>0.49157966722305635</v>
      </c>
      <c r="K95" s="13">
        <f t="shared" si="8"/>
        <v>23768076</v>
      </c>
      <c r="L95" s="3"/>
    </row>
    <row r="96" spans="1:12">
      <c r="A96" s="5">
        <v>92</v>
      </c>
      <c r="B96" s="13" t="s">
        <v>89</v>
      </c>
      <c r="C96" s="14">
        <v>10471640</v>
      </c>
      <c r="D96" s="14">
        <v>650076</v>
      </c>
      <c r="E96" s="14">
        <v>9821564</v>
      </c>
      <c r="F96" s="11">
        <f t="shared" si="6"/>
        <v>0.93792032575604201</v>
      </c>
      <c r="G96" s="15">
        <v>7572996</v>
      </c>
      <c r="H96" s="15">
        <v>-285560</v>
      </c>
      <c r="I96" s="15">
        <v>7858556</v>
      </c>
      <c r="J96" s="12">
        <f t="shared" si="7"/>
        <v>0.3827605349322778</v>
      </c>
      <c r="K96" s="13">
        <f t="shared" si="8"/>
        <v>2898644</v>
      </c>
      <c r="L96" s="3"/>
    </row>
    <row r="97" spans="1:12">
      <c r="A97" s="5">
        <v>93</v>
      </c>
      <c r="B97" s="13" t="s">
        <v>91</v>
      </c>
      <c r="C97" s="14">
        <v>9852821</v>
      </c>
      <c r="D97" s="14">
        <v>-14708194</v>
      </c>
      <c r="E97" s="14">
        <v>24561015</v>
      </c>
      <c r="F97" s="11">
        <f t="shared" si="6"/>
        <v>2.4927901359417777</v>
      </c>
      <c r="G97" s="15">
        <v>6883035</v>
      </c>
      <c r="H97" s="15">
        <v>-12095873</v>
      </c>
      <c r="I97" s="15">
        <v>18978908</v>
      </c>
      <c r="J97" s="16">
        <f t="shared" si="7"/>
        <v>0.43146460827236832</v>
      </c>
      <c r="K97" s="13">
        <f t="shared" si="8"/>
        <v>2969786</v>
      </c>
      <c r="L97" s="3"/>
    </row>
    <row r="98" spans="1:12">
      <c r="B98" s="3"/>
      <c r="C98" s="4"/>
      <c r="D98" s="4"/>
      <c r="E98" s="4"/>
      <c r="F98" s="4"/>
      <c r="G98" s="3"/>
      <c r="H98" s="3"/>
      <c r="I98" s="3"/>
      <c r="J98" s="3"/>
      <c r="K98" s="3"/>
    </row>
    <row r="99" spans="1:12">
      <c r="B99" s="3"/>
      <c r="C99" s="4"/>
      <c r="D99" s="4"/>
      <c r="E99" s="4"/>
      <c r="F99" s="4"/>
      <c r="G99" s="3"/>
      <c r="H99" s="3"/>
      <c r="I99" s="3"/>
      <c r="J99" s="3"/>
      <c r="K99" s="3"/>
    </row>
    <row r="100" spans="1:12">
      <c r="B100" s="3"/>
      <c r="C100" s="4"/>
      <c r="D100" s="4"/>
      <c r="E100" s="4"/>
      <c r="F100" s="4"/>
      <c r="G100" s="3"/>
      <c r="H100" s="3"/>
      <c r="I100" s="3"/>
      <c r="J100" s="3"/>
      <c r="K100" s="3"/>
    </row>
    <row r="101" spans="1:12">
      <c r="B101" s="3"/>
      <c r="C101" s="4"/>
      <c r="D101" s="4"/>
      <c r="E101" s="4"/>
      <c r="F101" s="4"/>
      <c r="G101" s="3"/>
      <c r="H101" s="3"/>
      <c r="I101" s="3"/>
      <c r="J101" s="3"/>
      <c r="K101" s="3"/>
    </row>
    <row r="102" spans="1:12">
      <c r="B102" s="3"/>
      <c r="C102" s="4"/>
      <c r="D102" s="4"/>
      <c r="E102" s="4"/>
      <c r="F102" s="4"/>
      <c r="G102" s="3"/>
      <c r="H102" s="3"/>
      <c r="I102" s="3"/>
      <c r="J102" s="3"/>
      <c r="K102" s="3"/>
    </row>
    <row r="103" spans="1:12">
      <c r="B103" s="3"/>
      <c r="C103" s="4"/>
      <c r="D103" s="4"/>
      <c r="E103" s="4"/>
      <c r="F103" s="4"/>
      <c r="G103" s="3"/>
      <c r="H103" s="3"/>
      <c r="I103" s="3"/>
      <c r="J103" s="3"/>
      <c r="K103" s="3"/>
    </row>
    <row r="104" spans="1:12">
      <c r="B104" s="3"/>
      <c r="C104" s="4"/>
      <c r="D104" s="4"/>
      <c r="E104" s="4"/>
      <c r="F104" s="4"/>
      <c r="G104" s="3"/>
      <c r="H104" s="3"/>
      <c r="I104" s="3"/>
      <c r="J104" s="3"/>
      <c r="K104" s="3"/>
    </row>
    <row r="105" spans="1:12">
      <c r="B105" s="3"/>
      <c r="C105" s="4"/>
      <c r="D105" s="4"/>
      <c r="E105" s="4"/>
      <c r="F105" s="4"/>
      <c r="G105" s="3"/>
      <c r="H105" s="3"/>
      <c r="I105" s="3"/>
      <c r="J105" s="3"/>
      <c r="K105" s="3"/>
    </row>
  </sheetData>
  <autoFilter ref="A4:L4">
    <sortState ref="A5:L97">
      <sortCondition ref="A4"/>
    </sortState>
  </autoFilter>
  <mergeCells count="6">
    <mergeCell ref="G2:I2"/>
    <mergeCell ref="J2:J3"/>
    <mergeCell ref="K2:K3"/>
    <mergeCell ref="C1:K1"/>
    <mergeCell ref="A1:B3"/>
    <mergeCell ref="C2:F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Регионы РФ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2024-03-04T15:37:35Z</dcterms:modified>
</cp:coreProperties>
</file>