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520" yWindow="1485" windowWidth="14805" windowHeight="7890" tabRatio="754" firstSheet="4" activeTab="6"/>
  </bookViews>
  <sheets>
    <sheet name="мигранты_ООН" sheetId="6" r:id="rId1"/>
    <sheet name="мигранты_МВД" sheetId="9" r:id="rId2"/>
    <sheet name="переводы_МВФ" sheetId="10" r:id="rId3"/>
    <sheet name="переводы через ПС_ЦБ РФ" sheetId="14" r:id="rId4"/>
    <sheet name="ПС по странам объем" sheetId="17" r:id="rId5"/>
    <sheet name="ПС ср.сумма" sheetId="16" r:id="rId6"/>
    <sheet name="ПС_средняя сумма в динамике" sheetId="1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_xlnm._FilterDatabase" localSheetId="1" hidden="1">мигранты_МВД!$A$13:$AJ$13</definedName>
    <definedName name="_xlnm._FilterDatabase" localSheetId="0" hidden="1">мигранты_ООН!$A$1:$B$279</definedName>
    <definedName name="_xlnm._FilterDatabase" localSheetId="4" hidden="1">'ПС по странам объем'!$A$1:$B$192</definedName>
    <definedName name="_xlnm._FilterDatabase" localSheetId="5" hidden="1">'ПС ср.сумма'!$A$1:$B$192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h">[3]Control!$J$4</definedName>
    <definedName name="j">[3]Control!$J$5</definedName>
    <definedName name="Lang">[1]Control!$B$8</definedName>
    <definedName name="RAZD2" localSheetId="3">'[4]1raz_3q04'!#REF!</definedName>
    <definedName name="RAZD2">'[4]1raz_3q04'!#REF!</definedName>
    <definedName name="RSQR1">'[5]Reserve pres.'!$E$47</definedName>
    <definedName name="RSQR2">'[5]Reserve pres.'!$E$48</definedName>
    <definedName name="а">[6]Control!$E$3</definedName>
    <definedName name="в">[6]Control!$E$2</definedName>
    <definedName name="д">[6]Control!$F$4</definedName>
    <definedName name="_xlnm.Print_Titles" localSheetId="1">мигранты_МВД!$6:$12</definedName>
    <definedName name="и">[6]Control!$G$5</definedName>
    <definedName name="л">[6]Control!$F$3</definedName>
    <definedName name="м">[6]Control!$G$4</definedName>
    <definedName name="о">[6]Control!$F$2</definedName>
    <definedName name="_xlnm.Print_Area" localSheetId="1">мигранты_МВД!$A$2:$R$267</definedName>
    <definedName name="с">[6]Control!$G$3</definedName>
    <definedName name="ч">[6]Control!$G$2</definedName>
    <definedName name="я">[6]Control!$F$5</definedName>
  </definedNames>
  <calcPr calcId="125725"/>
</workbook>
</file>

<file path=xl/calcChain.xml><?xml version="1.0" encoding="utf-8"?>
<calcChain xmlns="http://schemas.openxmlformats.org/spreadsheetml/2006/main">
  <c r="B8" i="18"/>
  <c r="C8"/>
  <c r="D8"/>
  <c r="E8"/>
  <c r="F8"/>
  <c r="G8"/>
  <c r="H8"/>
  <c r="I8"/>
  <c r="J8"/>
  <c r="K8"/>
  <c r="L8"/>
  <c r="M8"/>
  <c r="N8"/>
  <c r="O8"/>
  <c r="P8"/>
  <c r="B9"/>
  <c r="C9"/>
  <c r="D9"/>
  <c r="E9"/>
  <c r="F9"/>
  <c r="G9"/>
  <c r="H9"/>
  <c r="I9"/>
  <c r="J9"/>
  <c r="K9"/>
  <c r="L9"/>
  <c r="M9"/>
  <c r="N9"/>
  <c r="O9"/>
  <c r="P9"/>
  <c r="B10"/>
  <c r="C10"/>
  <c r="D10"/>
  <c r="E10"/>
  <c r="F10"/>
  <c r="G10"/>
  <c r="H10"/>
  <c r="I10"/>
  <c r="J10"/>
  <c r="K10"/>
  <c r="L10"/>
  <c r="M10"/>
  <c r="N10"/>
  <c r="O10"/>
  <c r="P10"/>
  <c r="K32"/>
  <c r="K33"/>
  <c r="K34"/>
  <c r="K35"/>
  <c r="K36"/>
  <c r="K37"/>
  <c r="K38"/>
  <c r="K39"/>
  <c r="K40"/>
  <c r="K41"/>
  <c r="AK37" i="14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L4"/>
  <c r="AL3"/>
  <c r="AO2"/>
  <c r="AN2"/>
  <c r="AL2"/>
  <c r="G16" i="6" l="1"/>
  <c r="G14"/>
</calcChain>
</file>

<file path=xl/sharedStrings.xml><?xml version="1.0" encoding="utf-8"?>
<sst xmlns="http://schemas.openxmlformats.org/spreadsheetml/2006/main" count="1140" uniqueCount="799">
  <si>
    <t>Страна</t>
  </si>
  <si>
    <t>I квартал 2017 г.</t>
  </si>
  <si>
    <t>I квартал 2018 г.</t>
  </si>
  <si>
    <t>II квартал 2018 г.</t>
  </si>
  <si>
    <t>III квартал 2018 г.</t>
  </si>
  <si>
    <t>IV квартал 2018 г.</t>
  </si>
  <si>
    <t>I квартал 2019 г.</t>
  </si>
  <si>
    <t>Всего по странам</t>
  </si>
  <si>
    <t>Страны дальнего зарубежья</t>
  </si>
  <si>
    <t>Страны СНГ</t>
  </si>
  <si>
    <t>АЗЕРБАЙДЖАН</t>
  </si>
  <si>
    <t>АРМЕНИЯ</t>
  </si>
  <si>
    <t>КАЗАХСТАН</t>
  </si>
  <si>
    <t>КИРГИЗИЯ</t>
  </si>
  <si>
    <t>КИТАЙ</t>
  </si>
  <si>
    <t>МОЛДОВА, РЕСПУБЛИКА</t>
  </si>
  <si>
    <t>СОЕДИНЕННЫЕ ШТАТЫ АМЕРИКИ</t>
  </si>
  <si>
    <t>ТАДЖИКИСТАН</t>
  </si>
  <si>
    <t>УЗБЕКИСТАН</t>
  </si>
  <si>
    <t>ШВЕЙЦАРИЯ</t>
  </si>
  <si>
    <t>United States of America</t>
  </si>
  <si>
    <t>Germany</t>
  </si>
  <si>
    <t>Saudi Arabia</t>
  </si>
  <si>
    <t>Russian Federation</t>
  </si>
  <si>
    <t>United Kingdom</t>
  </si>
  <si>
    <t>United Arab Emirates</t>
  </si>
  <si>
    <t>France</t>
  </si>
  <si>
    <t>Canada</t>
  </si>
  <si>
    <t>Australia</t>
  </si>
  <si>
    <t>Italy</t>
  </si>
  <si>
    <t>Spain</t>
  </si>
  <si>
    <t>Turkey</t>
  </si>
  <si>
    <t>India</t>
  </si>
  <si>
    <t>Ukraine</t>
  </si>
  <si>
    <t>South Africa</t>
  </si>
  <si>
    <t>Kazakhstan</t>
  </si>
  <si>
    <t>Thailand</t>
  </si>
  <si>
    <t>Malaysia</t>
  </si>
  <si>
    <t>Jordan</t>
  </si>
  <si>
    <t>Pakistan</t>
  </si>
  <si>
    <t>Kuwait</t>
  </si>
  <si>
    <t>China, Hong Kong SAR</t>
  </si>
  <si>
    <t>Iran (Islamic Republic of)</t>
  </si>
  <si>
    <t>Switzerland</t>
  </si>
  <si>
    <t>Côte d'Ivoire</t>
  </si>
  <si>
    <t>Japan</t>
  </si>
  <si>
    <t>Oman</t>
  </si>
  <si>
    <t>Netherlands</t>
  </si>
  <si>
    <t>Qatar</t>
  </si>
  <si>
    <t>Argentina</t>
  </si>
  <si>
    <t>Bangladesh</t>
  </si>
  <si>
    <t>Singapore</t>
  </si>
  <si>
    <t>Sweden</t>
  </si>
  <si>
    <t>Belgium</t>
  </si>
  <si>
    <t>Israel</t>
  </si>
  <si>
    <t>Lebanon</t>
  </si>
  <si>
    <t>Austria</t>
  </si>
  <si>
    <t>Uganda</t>
  </si>
  <si>
    <t>Venezuela (Bolivarian Republic of)</t>
  </si>
  <si>
    <t>Nigeria</t>
  </si>
  <si>
    <t>Ethiopia</t>
  </si>
  <si>
    <t>Sudan</t>
  </si>
  <si>
    <t>Greece</t>
  </si>
  <si>
    <t>Uzbekistan</t>
  </si>
  <si>
    <t>Republic of Korea</t>
  </si>
  <si>
    <t>Colombia</t>
  </si>
  <si>
    <t>Belarus</t>
  </si>
  <si>
    <t>New Zealand</t>
  </si>
  <si>
    <t>Mexico</t>
  </si>
  <si>
    <t>Kenya</t>
  </si>
  <si>
    <t>China</t>
  </si>
  <si>
    <t>Democratic Republic of the Congo</t>
  </si>
  <si>
    <t>Chile</t>
  </si>
  <si>
    <t>Portugal</t>
  </si>
  <si>
    <t>Syrian Arab Republic</t>
  </si>
  <si>
    <t>Norway</t>
  </si>
  <si>
    <t>South Sudan</t>
  </si>
  <si>
    <t>Ireland</t>
  </si>
  <si>
    <t>Serbia</t>
  </si>
  <si>
    <t>Libya</t>
  </si>
  <si>
    <t>Brazil</t>
  </si>
  <si>
    <t>Peru</t>
  </si>
  <si>
    <t>Bahrain</t>
  </si>
  <si>
    <t>Denmark</t>
  </si>
  <si>
    <t>Burkina Faso</t>
  </si>
  <si>
    <t>Angola</t>
  </si>
  <si>
    <t>Poland</t>
  </si>
  <si>
    <t>Dominican Republic</t>
  </si>
  <si>
    <t>Rwanda</t>
  </si>
  <si>
    <t>Croatia</t>
  </si>
  <si>
    <t>Czechia</t>
  </si>
  <si>
    <t>Chad</t>
  </si>
  <si>
    <t>Hungary</t>
  </si>
  <si>
    <t>United Republic of Tanzania</t>
  </si>
  <si>
    <t>Cameroon</t>
  </si>
  <si>
    <t>Egypt</t>
  </si>
  <si>
    <t>Nepal</t>
  </si>
  <si>
    <t>Mali</t>
  </si>
  <si>
    <t>Ghana</t>
  </si>
  <si>
    <t>Romania</t>
  </si>
  <si>
    <t>Costa Rica</t>
  </si>
  <si>
    <t>Gabon</t>
  </si>
  <si>
    <t>Zimbabwe</t>
  </si>
  <si>
    <t>Congo</t>
  </si>
  <si>
    <t>China, Macao SAR</t>
  </si>
  <si>
    <t>Benin</t>
  </si>
  <si>
    <t>Yemen</t>
  </si>
  <si>
    <t>Finland</t>
  </si>
  <si>
    <t>Ecuador</t>
  </si>
  <si>
    <t>Iraq</t>
  </si>
  <si>
    <t>Indonesia</t>
  </si>
  <si>
    <t>Mozambique</t>
  </si>
  <si>
    <t>Burundi</t>
  </si>
  <si>
    <t>Niger</t>
  </si>
  <si>
    <t>Luxembourg</t>
  </si>
  <si>
    <t>Togo</t>
  </si>
  <si>
    <t>Senegal</t>
  </si>
  <si>
    <t>Tajikistan</t>
  </si>
  <si>
    <t>Puerto Rico</t>
  </si>
  <si>
    <t>Azerbaijan</t>
  </si>
  <si>
    <t>State of Palestine</t>
  </si>
  <si>
    <t>Slovenia</t>
  </si>
  <si>
    <t>Algeria</t>
  </si>
  <si>
    <t>Malawi</t>
  </si>
  <si>
    <t>Latvia</t>
  </si>
  <si>
    <t>Equatorial Guinea</t>
  </si>
  <si>
    <t>Philippines</t>
  </si>
  <si>
    <t>Gambia</t>
  </si>
  <si>
    <t>Kyrgyzstan</t>
  </si>
  <si>
    <t>Turkmenistan</t>
  </si>
  <si>
    <t>Cyprus</t>
  </si>
  <si>
    <t>Estonia</t>
  </si>
  <si>
    <t>Armenia</t>
  </si>
  <si>
    <t>Slovakia</t>
  </si>
  <si>
    <t>Panama</t>
  </si>
  <si>
    <t>Mauritania</t>
  </si>
  <si>
    <t>Zambia</t>
  </si>
  <si>
    <t>Bulgaria</t>
  </si>
  <si>
    <t>Paraguay</t>
  </si>
  <si>
    <t>Bolivia (Plurinational State of)</t>
  </si>
  <si>
    <t>Afghanistan</t>
  </si>
  <si>
    <t>North Macedonia</t>
  </si>
  <si>
    <t>Réunion</t>
  </si>
  <si>
    <t>Guinea</t>
  </si>
  <si>
    <t>French Guiana</t>
  </si>
  <si>
    <t>Lithuania</t>
  </si>
  <si>
    <t>Djibouti</t>
  </si>
  <si>
    <t>Brunei Darussalam</t>
  </si>
  <si>
    <t>Botswana</t>
  </si>
  <si>
    <t>Namibia</t>
  </si>
  <si>
    <t>Republic of Moldova</t>
  </si>
  <si>
    <t>Guadeloupe</t>
  </si>
  <si>
    <t>Morocco</t>
  </si>
  <si>
    <t>Liberia</t>
  </si>
  <si>
    <t>Central African Republic</t>
  </si>
  <si>
    <t>Malta</t>
  </si>
  <si>
    <t>Channel Islands</t>
  </si>
  <si>
    <t>Uruguay</t>
  </si>
  <si>
    <t>Guatemala</t>
  </si>
  <si>
    <t>Guam</t>
  </si>
  <si>
    <t>Georgia</t>
  </si>
  <si>
    <t>Cambodia</t>
  </si>
  <si>
    <t>Viet Nam</t>
  </si>
  <si>
    <t>Myanmar</t>
  </si>
  <si>
    <t>Mayotte</t>
  </si>
  <si>
    <t>New Caledonia</t>
  </si>
  <si>
    <t>Montenegro</t>
  </si>
  <si>
    <t>Maldives</t>
  </si>
  <si>
    <t>Bahamas</t>
  </si>
  <si>
    <t>Martinique</t>
  </si>
  <si>
    <t>Belize</t>
  </si>
  <si>
    <t>Trinidad and Tobago</t>
  </si>
  <si>
    <t>Tunisia</t>
  </si>
  <si>
    <t>United States Virgin Islands</t>
  </si>
  <si>
    <t>Sierra Leone</t>
  </si>
  <si>
    <t>Bhutan</t>
  </si>
  <si>
    <t>Iceland</t>
  </si>
  <si>
    <t>Somalia</t>
  </si>
  <si>
    <t>Dem. People's Republic of Korea</t>
  </si>
  <si>
    <t>Albania</t>
  </si>
  <si>
    <t>Lao People's Democratic Republic</t>
  </si>
  <si>
    <t>Suriname</t>
  </si>
  <si>
    <t>Andorra</t>
  </si>
  <si>
    <t>Isle of Man</t>
  </si>
  <si>
    <t>El Salvador</t>
  </si>
  <si>
    <t>Nicaragua</t>
  </si>
  <si>
    <t>Curaçao</t>
  </si>
  <si>
    <t>Sri Lanka</t>
  </si>
  <si>
    <t>Honduras</t>
  </si>
  <si>
    <t>Aruba</t>
  </si>
  <si>
    <t>Bosnia and Herzegovina</t>
  </si>
  <si>
    <t>Madagascar</t>
  </si>
  <si>
    <t>Barbados</t>
  </si>
  <si>
    <t>Eswatini</t>
  </si>
  <si>
    <t>Papua New Guinea</t>
  </si>
  <si>
    <t>French Polynesia</t>
  </si>
  <si>
    <t>Antigua and Barbuda</t>
  </si>
  <si>
    <t>Cayman Islands</t>
  </si>
  <si>
    <t>Mauritius</t>
  </si>
  <si>
    <t>Sint Maarten (Dutch part)</t>
  </si>
  <si>
    <t>Guinea-Bissau</t>
  </si>
  <si>
    <t>Monaco</t>
  </si>
  <si>
    <t>Liechtenstein</t>
  </si>
  <si>
    <t>Turks and Caicos Islands</t>
  </si>
  <si>
    <t>American Samoa</t>
  </si>
  <si>
    <t>Jamaica</t>
  </si>
  <si>
    <t>Northern Mariana Islands</t>
  </si>
  <si>
    <t>Mongolia</t>
  </si>
  <si>
    <t>British Virgin Islands</t>
  </si>
  <si>
    <t>Bermuda</t>
  </si>
  <si>
    <t>Haiti</t>
  </si>
  <si>
    <t>Eritrea</t>
  </si>
  <si>
    <t>Guyana</t>
  </si>
  <si>
    <t>Cabo Verde</t>
  </si>
  <si>
    <t>Bonaire, Sint Eustatius and Saba</t>
  </si>
  <si>
    <t>Fiji</t>
  </si>
  <si>
    <t>Seychelles</t>
  </si>
  <si>
    <t>Comoros</t>
  </si>
  <si>
    <t>Gibraltar</t>
  </si>
  <si>
    <t>Timor-Leste</t>
  </si>
  <si>
    <t>Saint Lucia</t>
  </si>
  <si>
    <t>Dominica</t>
  </si>
  <si>
    <t>Saint Kitts and Nevis</t>
  </si>
  <si>
    <t>Grenada</t>
  </si>
  <si>
    <t>Lesotho</t>
  </si>
  <si>
    <t>Faroe Islands</t>
  </si>
  <si>
    <t>Greenland</t>
  </si>
  <si>
    <t>Anguilla</t>
  </si>
  <si>
    <t>San Marino</t>
  </si>
  <si>
    <t>Western Sahara</t>
  </si>
  <si>
    <t>Palau</t>
  </si>
  <si>
    <t>Cuba</t>
  </si>
  <si>
    <t>Saint Vincent and the Grenadines</t>
  </si>
  <si>
    <t>Samoa</t>
  </si>
  <si>
    <t>Tonga</t>
  </si>
  <si>
    <t>Cook Islands</t>
  </si>
  <si>
    <t>Marshall Islands</t>
  </si>
  <si>
    <t>Vanuatu</t>
  </si>
  <si>
    <t>Kiribati</t>
  </si>
  <si>
    <t>Micronesia (Fed. States of)</t>
  </si>
  <si>
    <t>Solomon Islands</t>
  </si>
  <si>
    <t>Sao Tome and Principe</t>
  </si>
  <si>
    <t>Nauru</t>
  </si>
  <si>
    <t>Falkland Islands (Malvinas)</t>
  </si>
  <si>
    <t>Montserrat</t>
  </si>
  <si>
    <t>Wallis and Futuna Islands</t>
  </si>
  <si>
    <t>Saint Pierre and Miquelon</t>
  </si>
  <si>
    <t>Holy See</t>
  </si>
  <si>
    <t>Niue</t>
  </si>
  <si>
    <t>Tokelau</t>
  </si>
  <si>
    <t>Saint Helena</t>
  </si>
  <si>
    <t>Tuvalu</t>
  </si>
  <si>
    <t>Кол-во мигрантов в России, чел.</t>
  </si>
  <si>
    <t>Год</t>
  </si>
  <si>
    <t>Украина</t>
  </si>
  <si>
    <t>Казахстан</t>
  </si>
  <si>
    <t>Таджикистан</t>
  </si>
  <si>
    <t>Узбекистан</t>
  </si>
  <si>
    <t>Армения</t>
  </si>
  <si>
    <t>Кол-во международных мигрантов в 1м полугодии 2019 года, чел.</t>
  </si>
  <si>
    <t>ОТДЕЛЬНЫЕ ПОКАЗАТЕЛИ МИГРАЦИОННОЙ СИТУАЦИИ В РОССИЙСКОЙ ФЕДЕРАЦИИ</t>
  </si>
  <si>
    <t>за январь - сентябрь 2019 года</t>
  </si>
  <si>
    <t>с распределением по странам мира</t>
  </si>
  <si>
    <t>Оформлено приглашений</t>
  </si>
  <si>
    <t>Оформлено виз</t>
  </si>
  <si>
    <t>МИГРАЦИОННЫЙ УЧЕТ</t>
  </si>
  <si>
    <t>РАЗРЕШЕНИЯ НА ВРЕМЕННОЕ ПРОЖИВАНИЕ</t>
  </si>
  <si>
    <t>ВИДЫ НА ЖИТЕЛЬСТВО</t>
  </si>
  <si>
    <t>Число лиц, в отношении которых принято решение о приобретении гражданства РФ
(о приеме, восстановлении, признании)</t>
  </si>
  <si>
    <t>Количество фактов постановки  на миграционный учет Иг и ЛБГ</t>
  </si>
  <si>
    <t>в том числе:</t>
  </si>
  <si>
    <t>Количество фактов снятия с миграцион-
ного учета ИГ и ЛБГ</t>
  </si>
  <si>
    <t>Принято решений о выдаче РВП</t>
  </si>
  <si>
    <t>Число ИГ и ЛБГ, имеющих дейтстви-
тельные РВП на конец отчетного периода</t>
  </si>
  <si>
    <t>Принято решений о выдаче ВЖ (первично)</t>
  </si>
  <si>
    <t>Число ИГ и ЛБГ, имеющих дейтстви-
тельные ВЖ на конец отчетного периода</t>
  </si>
  <si>
    <t>по месту жительства</t>
  </si>
  <si>
    <t>по месту пребывания</t>
  </si>
  <si>
    <t>первично</t>
  </si>
  <si>
    <t>из них по целям въезда:</t>
  </si>
  <si>
    <t>туризм</t>
  </si>
  <si>
    <t>учеба</t>
  </si>
  <si>
    <t>работа</t>
  </si>
  <si>
    <t>частная</t>
  </si>
  <si>
    <t>иное</t>
  </si>
  <si>
    <t>код графы</t>
  </si>
  <si>
    <t>ВСЕГО по странам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</si>
  <si>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</si>
  <si>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</si>
  <si>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</si>
  <si>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</si>
  <si>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</si>
  <si>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</si>
  <si>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</si>
  <si>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</si>
  <si>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</si>
  <si>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Антарктида</t>
  </si>
  <si>
    <t>Андорра</t>
  </si>
  <si>
    <t>Антигуа и Барбуда</t>
  </si>
  <si>
    <t>Аргентина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</si>
  <si>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</si>
  <si>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</si>
  <si>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</si>
  <si>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</si>
  <si>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</si>
  <si>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</si>
  <si>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Белиз</t>
  </si>
  <si>
    <t>Беларусь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</si>
  <si>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</si>
  <si>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</si>
  <si>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</si>
  <si>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</si>
  <si>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</si>
  <si>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</si>
  <si>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</si>
  <si>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</si>
  <si>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</si>
  <si>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</si>
  <si>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</si>
  <si>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</si>
  <si>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</si>
  <si>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</si>
  <si>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</si>
  <si>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 xml:space="preserve">Папский Престол (Государство-город Ватикан) </t>
  </si>
  <si>
    <t>Соединенное Королевство</t>
  </si>
  <si>
    <t>Венгрия</t>
  </si>
  <si>
    <t>Венесуэла,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</si>
  <si>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</si>
  <si>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</si>
  <si>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</si>
  <si>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</si>
  <si>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</si>
  <si>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</si>
  <si>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</si>
  <si>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</si>
  <si>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</si>
  <si>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</si>
  <si>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</si>
  <si>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</si>
  <si>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</si>
  <si>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</si>
  <si>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</si>
  <si>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</si>
  <si>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</si>
  <si>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</si>
  <si>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</si>
  <si>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</si>
  <si>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</si>
  <si>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</si>
  <si>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</si>
  <si>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</si>
  <si>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</si>
  <si>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</si>
  <si>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</si>
  <si>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</si>
  <si>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</si>
  <si>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</si>
  <si>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</si>
  <si>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</si>
  <si>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</si>
  <si>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</si>
  <si>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</si>
  <si>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</si>
  <si>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 (Исламская Республика)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</si>
  <si>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</si>
  <si>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</si>
  <si>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</si>
  <si>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</si>
  <si>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</si>
  <si>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</si>
  <si>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</si>
  <si>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</si>
  <si>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</si>
  <si>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</si>
  <si>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</si>
  <si>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</si>
  <si>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</si>
  <si>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</si>
  <si>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</si>
  <si>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</si>
  <si>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</si>
  <si>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</si>
  <si>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</si>
  <si>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</si>
  <si>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</si>
  <si>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</si>
  <si>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</si>
  <si>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</si>
  <si>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</si>
  <si>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</si>
  <si>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</si>
  <si>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Острова Кука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</si>
  <si>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</si>
  <si>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</si>
  <si>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</si>
  <si>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</si>
  <si>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</si>
  <si>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</si>
  <si>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</si>
  <si>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</si>
  <si>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</si>
  <si>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</si>
  <si>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</si>
  <si>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</si>
  <si>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</si>
  <si>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</si>
  <si>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Республика Македония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</si>
  <si>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</si>
  <si>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</si>
  <si>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</si>
  <si>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</si>
  <si>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</si>
  <si>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</si>
  <si>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</si>
  <si>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</si>
  <si>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</si>
  <si>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</si>
  <si>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</si>
  <si>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</si>
  <si>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</si>
  <si>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</si>
  <si>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</si>
  <si>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</si>
  <si>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</si>
  <si>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Остров Мэн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</si>
  <si>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</si>
  <si>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</si>
  <si>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</si>
  <si>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</si>
  <si>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</si>
  <si>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</si>
  <si>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</si>
  <si>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</si>
  <si>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</si>
  <si>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</si>
  <si>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</si>
  <si>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Остров Норфолк</t>
  </si>
  <si>
    <t>Объединенные Арабские Эмираты</t>
  </si>
  <si>
    <t>Оман</t>
  </si>
  <si>
    <t>Остров Буве</t>
  </si>
  <si>
    <t>Острова Кайман</t>
  </si>
  <si>
    <t>Пакистан</t>
  </si>
  <si>
    <t>Палау</t>
  </si>
  <si>
    <t>Палестина, Государство</t>
  </si>
  <si>
    <t>Панама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</si>
  <si>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</si>
  <si>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</si>
  <si>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</si>
  <si>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</si>
  <si>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</si>
  <si>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</si>
  <si>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</si>
  <si>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Реюньон</t>
  </si>
  <si>
    <t>Остров Рождества</t>
  </si>
  <si>
    <t>Руанда</t>
  </si>
  <si>
    <t>Румыния</t>
  </si>
  <si>
    <t>Эль-Сальвадор</t>
  </si>
  <si>
    <t>Самоа</t>
  </si>
  <si>
    <t>Сан-Марино</t>
  </si>
  <si>
    <t>Сан-Томе и Принсипи</t>
  </si>
  <si>
    <t>Саудовская Аравия</t>
  </si>
  <si>
    <t>Эсватини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</si>
  <si>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</si>
  <si>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</si>
  <si>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</si>
  <si>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</si>
  <si>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</si>
  <si>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</si>
  <si>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</si>
  <si>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</si>
  <si>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</si>
  <si>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</si>
  <si>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</si>
  <si>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</si>
  <si>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</si>
  <si>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</si>
  <si>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</si>
  <si>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</si>
  <si>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Соединенные Штаты</t>
  </si>
  <si>
    <t>Соломоновы Острова</t>
  </si>
  <si>
    <t>Сомали</t>
  </si>
  <si>
    <t>Судан</t>
  </si>
  <si>
    <t>Южный Судан</t>
  </si>
  <si>
    <t>Суринам</t>
  </si>
  <si>
    <t>Сьерра-Леоне</t>
  </si>
  <si>
    <t>Таиланд</t>
  </si>
  <si>
    <t>Тайвань (Китай)</t>
  </si>
  <si>
    <t>Танзания, Объединенная Республика</t>
  </si>
  <si>
    <t>Острова Теркс и Кайкос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</si>
  <si>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</si>
  <si>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</si>
  <si>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</si>
  <si>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</si>
  <si>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</si>
  <si>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</si>
  <si>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</si>
  <si>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</si>
  <si>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</si>
  <si>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</si>
  <si>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</si>
  <si>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</si>
  <si>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</si>
  <si>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</si>
  <si>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</si>
  <si>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</si>
  <si>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</si>
  <si>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</si>
  <si>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</si>
  <si>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</si>
  <si>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</si>
  <si>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Остров Херд и острова Макдональд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</si>
  <si>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</si>
  <si>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</si>
  <si>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</si>
  <si>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</si>
  <si>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</si>
  <si>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</si>
  <si>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</si>
  <si>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</si>
  <si>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</si>
  <si>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</si>
  <si>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</si>
  <si>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</si>
  <si>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</si>
  <si>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Эритрея</t>
  </si>
  <si>
    <t>Эстония</t>
  </si>
  <si>
    <t>Эфиопия</t>
  </si>
  <si>
    <t>Южная Джорджия и Южные Сандвичевы Острова</t>
  </si>
  <si>
    <t>Южная Осетия</t>
  </si>
  <si>
    <t>Южная Африка</t>
  </si>
  <si>
    <t>Ямайка</t>
  </si>
  <si>
    <t>Япония</t>
  </si>
  <si>
    <t>ЛИЦА БЕЗ ГРАЖДАНСТВА</t>
  </si>
  <si>
    <t>НЕГРАЖДАНЕ ЛАТВИИ</t>
  </si>
  <si>
    <t>НЕГРАЖДАНЕ ЭСТОНИИ</t>
  </si>
  <si>
    <t>Другие страны</t>
  </si>
  <si>
    <t>2019e</t>
  </si>
  <si>
    <t>Remittances as a share of GDP in 2019 (%)</t>
  </si>
  <si>
    <t>Денежные переводы в Россию</t>
  </si>
  <si>
    <t>Денежные переводы из России</t>
  </si>
  <si>
    <t>Migrant remittance (US$ billion)</t>
  </si>
  <si>
    <t>IV квартал 2010 г.</t>
  </si>
  <si>
    <t>I квартал 2011 г.</t>
  </si>
  <si>
    <t>II квартал 2011 г.</t>
  </si>
  <si>
    <t>III квартал 2011 г.</t>
  </si>
  <si>
    <t>IV квартал 2011 г.</t>
  </si>
  <si>
    <t>I квартал 2012 г.</t>
  </si>
  <si>
    <t>II квартал 2012 г.</t>
  </si>
  <si>
    <t>III квартал 2012 г.</t>
  </si>
  <si>
    <t>IV квартал 2012 г.</t>
  </si>
  <si>
    <t>I квартал 2013 г.</t>
  </si>
  <si>
    <t>II квартал 2013 г.</t>
  </si>
  <si>
    <t>III квартал 2013 г.</t>
  </si>
  <si>
    <t>IV квартал 2013 г.</t>
  </si>
  <si>
    <t>I квартал 2014 г.</t>
  </si>
  <si>
    <t>II квартал 2014 г.</t>
  </si>
  <si>
    <t>III квартал 2014 г.</t>
  </si>
  <si>
    <t>IV квартал 2014 г.</t>
  </si>
  <si>
    <t>I квартал 2015 г.</t>
  </si>
  <si>
    <t>II квартал 2015 г.</t>
  </si>
  <si>
    <t>III квартал 2015 г.</t>
  </si>
  <si>
    <t>IV квартал 2015 г.</t>
  </si>
  <si>
    <t>I квартал 2016 г.</t>
  </si>
  <si>
    <t>II квартал 2016 г.</t>
  </si>
  <si>
    <t>III квартал 2016 г.</t>
  </si>
  <si>
    <t>IV квартал 2016 г.</t>
  </si>
  <si>
    <t>II квартал 2017 г.</t>
  </si>
  <si>
    <t>III квартал 2017 г.</t>
  </si>
  <si>
    <t>IV квартал 2017 г.</t>
  </si>
  <si>
    <t>II квартал 2019 г.</t>
  </si>
  <si>
    <t>III квартал 2019 г.</t>
  </si>
  <si>
    <t>за 2018</t>
  </si>
  <si>
    <t>%</t>
  </si>
  <si>
    <t>в рублях</t>
  </si>
  <si>
    <t>Денежные переводы в Россию, млн руб.</t>
  </si>
  <si>
    <t>среднегодовой курс доллара к рублю</t>
  </si>
  <si>
    <t>Денежные переводы из России, млн руб.</t>
  </si>
  <si>
    <t>Денежные переводы в Россию, млн долл.</t>
  </si>
  <si>
    <t>Денежные переводы из России, млн долл.</t>
  </si>
  <si>
    <t>Средняя сумма денежного перевода из России за I квартал 2019 г.</t>
  </si>
  <si>
    <t>долл.</t>
  </si>
  <si>
    <t>НИУЭ</t>
  </si>
  <si>
    <t>ВЬЕТНАМ</t>
  </si>
  <si>
    <t>МАЛЬДИВЫ</t>
  </si>
  <si>
    <t>СЕНТ-КИТС И НЕВИС</t>
  </si>
  <si>
    <t>ТАЙВАНЬ (КИТАЙ)</t>
  </si>
  <si>
    <t>БУТАН</t>
  </si>
  <si>
    <t>ГОНКОНГ</t>
  </si>
  <si>
    <t>ЭКВАДОР</t>
  </si>
  <si>
    <t>МЬЯНМА</t>
  </si>
  <si>
    <t>ЛИТВА</t>
  </si>
  <si>
    <t>АНГИЛЬЯ</t>
  </si>
  <si>
    <t>САН-МАРИНО</t>
  </si>
  <si>
    <t>ТУРЦИЯ</t>
  </si>
  <si>
    <t>БЕЛИЗ</t>
  </si>
  <si>
    <t>ОБЪЕДИНЕННЫЕ АРАБСКИЕ ЭМИРАТЫ</t>
  </si>
  <si>
    <t>ЧЕШСКАЯ РЕСПУБЛИКА</t>
  </si>
  <si>
    <t>АВСТРИЯ</t>
  </si>
  <si>
    <t>СЬЕРРА-ЛЕОНЕ</t>
  </si>
  <si>
    <t>ИЗРАИЛЬ</t>
  </si>
  <si>
    <t>НИДЕРЛАНДЫ</t>
  </si>
  <si>
    <t>РЕСПУБЛИКА МАКЕДОНИЯ</t>
  </si>
  <si>
    <t>КОРЕЯ, РЕСПУБЛИКА</t>
  </si>
  <si>
    <t>ДОМИНИКА</t>
  </si>
  <si>
    <t>СИНГАПУР</t>
  </si>
  <si>
    <t>ИТАЛИЯ</t>
  </si>
  <si>
    <t>ИРАК</t>
  </si>
  <si>
    <t>СЛОВЕНИЯ</t>
  </si>
  <si>
    <t>ГУАМ</t>
  </si>
  <si>
    <t>ГВАТЕМАЛА</t>
  </si>
  <si>
    <t>БАХРЕЙН</t>
  </si>
  <si>
    <t>ПАНАМА</t>
  </si>
  <si>
    <t>КИПР</t>
  </si>
  <si>
    <t>МОНГОЛИЯ</t>
  </si>
  <si>
    <t>ОМАН</t>
  </si>
  <si>
    <t>АВСТРАЛИЯ</t>
  </si>
  <si>
    <t>БАРБАДОС</t>
  </si>
  <si>
    <t>МАВРИКИЙ</t>
  </si>
  <si>
    <t>КАНАДА</t>
  </si>
  <si>
    <t>ЛЮКСЕМБУРГ</t>
  </si>
  <si>
    <t>АМЕРИКАНСКОЕ САМОА</t>
  </si>
  <si>
    <t>ТРИНИДАД И ТОБАГО</t>
  </si>
  <si>
    <t>ГРЕЦИЯ</t>
  </si>
  <si>
    <t>МАЛАЙЗИЯ</t>
  </si>
  <si>
    <t>БЕЛЬГИЯ</t>
  </si>
  <si>
    <t>ЮЖНАЯ АФРИКА</t>
  </si>
  <si>
    <t>ЛИВАН</t>
  </si>
  <si>
    <t>ПОРТУГАЛИЯ</t>
  </si>
  <si>
    <t>НОВАЯ ЗЕЛАНДИЯ</t>
  </si>
  <si>
    <t>НОРВЕГИЯ</t>
  </si>
  <si>
    <t>ЯПОНИЯ</t>
  </si>
  <si>
    <t>ДАНИЯ</t>
  </si>
  <si>
    <t>ХОРВАТИЯ</t>
  </si>
  <si>
    <t>ГРУЗИЯ</t>
  </si>
  <si>
    <t>ГЕРМАНИЯ</t>
  </si>
  <si>
    <t>КАМБОДЖА</t>
  </si>
  <si>
    <t>ИРЛАНДИЯ</t>
  </si>
  <si>
    <t>МАЛЬТА</t>
  </si>
  <si>
    <t>КУВЕЙТ</t>
  </si>
  <si>
    <t>СЕЙШЕЛЫ</t>
  </si>
  <si>
    <t>СЛОВАКИЯ</t>
  </si>
  <si>
    <t>ПАРАГВАЙ</t>
  </si>
  <si>
    <t>БОЛИВИЯ</t>
  </si>
  <si>
    <t>УГАНДА</t>
  </si>
  <si>
    <t>БОЛГАРИЯ</t>
  </si>
  <si>
    <t>УРУГВАЙ</t>
  </si>
  <si>
    <t>ИОРДАНИЯ</t>
  </si>
  <si>
    <t>БРУНЕЙ-ДАРУССАЛАМ</t>
  </si>
  <si>
    <t>ЭСТОНИЯ</t>
  </si>
  <si>
    <t>ВИРГИНСКИЕ ОСТРОВА, БРИТАНСКИЕ</t>
  </si>
  <si>
    <t>МАКАО</t>
  </si>
  <si>
    <t>ТАИЛАНД</t>
  </si>
  <si>
    <t>ЧАД</t>
  </si>
  <si>
    <t>ИНДОНЕЗИЯ</t>
  </si>
  <si>
    <t>СЕРБИЯ</t>
  </si>
  <si>
    <t>ШРИ-ЛАНКА</t>
  </si>
  <si>
    <t>ШВЕЦИЯ</t>
  </si>
  <si>
    <t>НЕПАЛ</t>
  </si>
  <si>
    <t>ФРАНЦИЯ</t>
  </si>
  <si>
    <t>ЕГИПЕТ</t>
  </si>
  <si>
    <t>ИСПАНИЯ</t>
  </si>
  <si>
    <t>СЕВЕРНЫЕ МАРИАНСКИЕ ОСТРОВА</t>
  </si>
  <si>
    <t>ПАПУА-НОВАЯ ГВИНЕЯ</t>
  </si>
  <si>
    <t>АФГАНИСТАН</t>
  </si>
  <si>
    <t>ТАНЗАНИЯ, ОБЪЕДИНЕННАЯ РЕСПУБЛИКА</t>
  </si>
  <si>
    <t>ДОМИНИКАНСКАЯ РЕСПУБЛИКА</t>
  </si>
  <si>
    <t>ЧЕРНОГОРИЯ</t>
  </si>
  <si>
    <t>РУМЫНИЯ</t>
  </si>
  <si>
    <t>МЕКСИКА</t>
  </si>
  <si>
    <t>САУДОВСКАЯ АРАВИЯ</t>
  </si>
  <si>
    <t>КЕНИЯ</t>
  </si>
  <si>
    <t>АРГЕНТИНА</t>
  </si>
  <si>
    <t>СОЕДИНЕННОЕ КОРОЛЕВСТВО</t>
  </si>
  <si>
    <t>ПАЛЕСТИНСКАЯ ТЕРРИТОРИЯ, ОККУПИРОВАННАЯ</t>
  </si>
  <si>
    <t>ПАКИСТАН</t>
  </si>
  <si>
    <t>БОСНИЯ И ГЕРЦЕГОВИНА</t>
  </si>
  <si>
    <t>ВЕНГРИЯ</t>
  </si>
  <si>
    <t>ЛАОССКАЯ НАРОДНО-ДЕМОКРАТИЧЕСКАЯ РЕСПУБЛИКА</t>
  </si>
  <si>
    <t>ПЕРУ</t>
  </si>
  <si>
    <t>ЧИЛИ</t>
  </si>
  <si>
    <t>НИГЕР</t>
  </si>
  <si>
    <t>ДЖИБУТИ</t>
  </si>
  <si>
    <t>МАВРИТАНИЯ</t>
  </si>
  <si>
    <t>ЙЕМЕН</t>
  </si>
  <si>
    <t>ПОЛЬША</t>
  </si>
  <si>
    <t>БАНГЛАДЕШ</t>
  </si>
  <si>
    <t>БРАЗИЛИЯ</t>
  </si>
  <si>
    <t>ЛАТВИЯ</t>
  </si>
  <si>
    <t>ФИНЛЯНДИЯ</t>
  </si>
  <si>
    <t>МАРОККО</t>
  </si>
  <si>
    <t>АЛБАНИЯ</t>
  </si>
  <si>
    <t>ФИЛИППИНЫ</t>
  </si>
  <si>
    <t>НАМИБИЯ</t>
  </si>
  <si>
    <t>КОСТА-РИКА</t>
  </si>
  <si>
    <t>КОЛУМБИЯ</t>
  </si>
  <si>
    <t>МОЗАМБИК</t>
  </si>
  <si>
    <t>Данные о стране отсутствуют</t>
  </si>
  <si>
    <t>ИНДИЯ</t>
  </si>
  <si>
    <t>СОЛОМОНОВЫ ОСТРОВА</t>
  </si>
  <si>
    <t>ЭЛЬ-САЛЬВАДОР</t>
  </si>
  <si>
    <t>АБХАЗИЯ</t>
  </si>
  <si>
    <t>САМОА</t>
  </si>
  <si>
    <t>МАЛИ</t>
  </si>
  <si>
    <t>БУРКИНА-ФАСО</t>
  </si>
  <si>
    <t>КАТАР</t>
  </si>
  <si>
    <t>ЭКВАТОРИАЛЬНАЯ ГВИНЕЯ</t>
  </si>
  <si>
    <t>КОНГО, ДЕМОКРАТИЧЕСКАЯ РЕСПУБЛИКА</t>
  </si>
  <si>
    <t>ИСЛАНДИЯ</t>
  </si>
  <si>
    <t>ТОНГА</t>
  </si>
  <si>
    <t>КАМЕРУН</t>
  </si>
  <si>
    <t>ЮЖНАЯ ОСЕТИЯ</t>
  </si>
  <si>
    <t>СИРИЙСКАЯ АРАБСКАЯ РЕСПУБЛИКА</t>
  </si>
  <si>
    <t>ГОНДУРАС</t>
  </si>
  <si>
    <t>БЕЛАРУСЬ</t>
  </si>
  <si>
    <t>СЕНТ-ЛЮСИЯ</t>
  </si>
  <si>
    <t>СУДАН</t>
  </si>
  <si>
    <t>ЯМАЙКА</t>
  </si>
  <si>
    <t>ГВИНЕЯ</t>
  </si>
  <si>
    <t>ЗИМБАБВЕ</t>
  </si>
  <si>
    <t>КОТ Д'ИВУАР</t>
  </si>
  <si>
    <t>БУРУНДИ</t>
  </si>
  <si>
    <t>ГАНА</t>
  </si>
  <si>
    <t>АЛЖИР</t>
  </si>
  <si>
    <t>НИГЕРИЯ</t>
  </si>
  <si>
    <t>БЕНИН</t>
  </si>
  <si>
    <t>МАДАГАСКАР</t>
  </si>
  <si>
    <t>ГАМБИЯ</t>
  </si>
  <si>
    <t>ЭФИОПИЯ</t>
  </si>
  <si>
    <t>БОТСВАНА</t>
  </si>
  <si>
    <t>РУАНДА</t>
  </si>
  <si>
    <t>ГАЙАНА</t>
  </si>
  <si>
    <t>ЗАМБИЯ</t>
  </si>
  <si>
    <t>ФИДЖИ</t>
  </si>
  <si>
    <t>САН-ТОМЕ И ПРИНСИПИ</t>
  </si>
  <si>
    <t>КАБО-ВЕРДЕ</t>
  </si>
  <si>
    <t>СЕНТ-ВИНСЕНТ И ГРЕНАДИНЫ</t>
  </si>
  <si>
    <t>ТОГО</t>
  </si>
  <si>
    <t>ЦЕНТРАЛЬНО-АФРИКАНСКАЯ РЕСПУБЛИКА</t>
  </si>
  <si>
    <t>УКРАИНА</t>
  </si>
  <si>
    <t>ЛИБЕРИЯ</t>
  </si>
  <si>
    <t>МАЛАВИ</t>
  </si>
  <si>
    <t>СЕНЕГАЛ</t>
  </si>
  <si>
    <t>ЛИХТЕНШТЕЙН</t>
  </si>
  <si>
    <t>ГАИТИ</t>
  </si>
  <si>
    <t>ТУНИС</t>
  </si>
  <si>
    <t>АНГОЛА</t>
  </si>
  <si>
    <t>ЮЖНЫЙ СУДАН</t>
  </si>
  <si>
    <t>ГАБОН</t>
  </si>
  <si>
    <t>КОНГО</t>
  </si>
  <si>
    <t>ВЕНЕСУЭЛА</t>
  </si>
  <si>
    <t>КОМОРЫ</t>
  </si>
  <si>
    <t>ТУРКМЕНИЯ</t>
  </si>
  <si>
    <t>ГВИНЕЯ-БИСАУ</t>
  </si>
  <si>
    <t>НИКАРАГУА</t>
  </si>
  <si>
    <t>ПАЛАУ</t>
  </si>
  <si>
    <t>СВАЗИЛЕНД</t>
  </si>
  <si>
    <t>КУБА</t>
  </si>
  <si>
    <t>ГВАДЕЛУПА</t>
  </si>
  <si>
    <t>ЛЕСОТО</t>
  </si>
  <si>
    <t>Денежные переводы из России за I квартал 2019 г.</t>
  </si>
  <si>
    <t>млн долл.</t>
  </si>
  <si>
    <t>В страны СНГ, руб.</t>
  </si>
  <si>
    <t>В страны дальнего зарубежья, руб.</t>
  </si>
  <si>
    <t xml:space="preserve"> Всего по странам, руб.</t>
  </si>
  <si>
    <t>3q 2019</t>
  </si>
  <si>
    <t>2q 2019</t>
  </si>
  <si>
    <t>1q 2019</t>
  </si>
  <si>
    <t>4q 2018</t>
  </si>
  <si>
    <t>3q 2018</t>
  </si>
  <si>
    <t>2q 2018</t>
  </si>
  <si>
    <t>1q 2018</t>
  </si>
  <si>
    <t>4q 2017</t>
  </si>
  <si>
    <t>3q 2017</t>
  </si>
  <si>
    <t>2q 2017</t>
  </si>
  <si>
    <t>1q 2017</t>
  </si>
  <si>
    <t>4q 2016</t>
  </si>
  <si>
    <t>3q 2016</t>
  </si>
  <si>
    <t>2q 2016</t>
  </si>
  <si>
    <t>1q 2016</t>
  </si>
  <si>
    <t xml:space="preserve"> Всего по странам, долл.</t>
  </si>
  <si>
    <t>Страны СНГ, долл.</t>
  </si>
  <si>
    <t>Страны дальнего зарубежья, долл.</t>
  </si>
  <si>
    <t>Среднеговодой курс доллара к рублю</t>
  </si>
  <si>
    <t>Средняя сумма перевода за I квартал 2019 г.</t>
  </si>
  <si>
    <t>руб.</t>
  </si>
  <si>
    <t>Средняя сумма перевода из России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</si>
  <si>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</si>
  <si>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</si>
  <si>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</si>
  <si>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</si>
  <si>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</si>
  <si>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</si>
  <si>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</si>
  <si>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</si>
  <si>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</si>
  <si>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</si>
  <si>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Денежные переводы</t>
  </si>
  <si>
    <t>из Росии, млн. долларов США</t>
  </si>
  <si>
    <t>в Россию, млн. долларов США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</si>
</sst>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%"/>
    <numFmt numFmtId="165" formatCode="0.0"/>
    <numFmt numFmtId="166" formatCode="_-* #,##0\ _₽_-;\-* #,##0\ _₽_-;_-* &quot;-&quot;??\ _₽_-;_-@_-"/>
  </numFmts>
  <fonts count="34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6"/>
      <name val="Arial Cyr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u/>
      <sz val="8"/>
      <color rgb="FF0000FF"/>
      <name val="Arial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sz val="10"/>
      <color rgb="FF9C6500"/>
      <name val="Arial Cyr"/>
      <family val="2"/>
      <charset val="204"/>
    </font>
    <font>
      <u/>
      <sz val="8"/>
      <color rgb="FF800080"/>
      <name val="Arial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EBEBEB"/>
      </bottom>
      <diagonal/>
    </border>
    <border>
      <left/>
      <right/>
      <top/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/>
      <bottom style="medium">
        <color rgb="FFBABABA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9" fontId="4" fillId="0" borderId="0" applyFont="0" applyFill="0" applyBorder="0" applyAlignment="0" applyProtection="0"/>
    <xf numFmtId="0" fontId="5" fillId="0" borderId="0"/>
    <xf numFmtId="0" fontId="6" fillId="0" borderId="0"/>
    <xf numFmtId="0" fontId="8" fillId="0" borderId="0" applyNumberFormat="0" applyFont="0" applyFill="0" applyBorder="0" applyAlignment="0" applyProtection="0">
      <alignment vertical="top"/>
    </xf>
    <xf numFmtId="0" fontId="6" fillId="0" borderId="0"/>
    <xf numFmtId="43" fontId="4" fillId="0" borderId="0" applyFont="0" applyFill="0" applyBorder="0" applyAlignment="0" applyProtection="0"/>
    <xf numFmtId="0" fontId="9" fillId="0" borderId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7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15" fillId="10" borderId="42" applyNumberFormat="0" applyAlignment="0" applyProtection="0"/>
    <xf numFmtId="0" fontId="16" fillId="11" borderId="43" applyNumberFormat="0" applyAlignment="0" applyProtection="0"/>
    <xf numFmtId="0" fontId="17" fillId="11" borderId="42" applyNumberFormat="0" applyAlignment="0" applyProtection="0"/>
    <xf numFmtId="0" fontId="18" fillId="0" borderId="0" applyNumberFormat="0" applyFill="0" applyBorder="0" applyAlignment="0" applyProtection="0"/>
    <xf numFmtId="0" fontId="19" fillId="0" borderId="39" applyNumberFormat="0" applyFill="0" applyAlignment="0" applyProtection="0"/>
    <xf numFmtId="0" fontId="20" fillId="0" borderId="40" applyNumberFormat="0" applyFill="0" applyAlignment="0" applyProtection="0"/>
    <xf numFmtId="0" fontId="21" fillId="0" borderId="4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47" applyNumberFormat="0" applyFill="0" applyAlignment="0" applyProtection="0"/>
    <xf numFmtId="0" fontId="23" fillId="12" borderId="45" applyNumberFormat="0" applyAlignment="0" applyProtection="0"/>
    <xf numFmtId="0" fontId="24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13" borderId="46" applyNumberFormat="0" applyFont="0" applyAlignment="0" applyProtection="0"/>
    <xf numFmtId="0" fontId="28" fillId="0" borderId="44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</cellStyleXfs>
  <cellXfs count="131">
    <xf numFmtId="0" fontId="0" fillId="0" borderId="0" xfId="0"/>
    <xf numFmtId="0" fontId="3" fillId="0" borderId="2" xfId="0" quotePrefix="1" applyFont="1" applyFill="1" applyBorder="1" applyAlignment="1">
      <alignment horizontal="center" vertical="center"/>
    </xf>
    <xf numFmtId="0" fontId="7" fillId="0" borderId="14" xfId="4" applyNumberFormat="1" applyFont="1" applyFill="1" applyBorder="1" applyAlignment="1" applyProtection="1">
      <alignment horizontal="center" vertical="center"/>
    </xf>
    <xf numFmtId="0" fontId="3" fillId="4" borderId="24" xfId="4" applyFont="1" applyFill="1" applyBorder="1" applyAlignment="1" applyProtection="1">
      <alignment horizontal="right" vertical="center" indent="1"/>
    </xf>
    <xf numFmtId="0" fontId="3" fillId="0" borderId="22" xfId="5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quotePrefix="1" applyFont="1" applyFill="1" applyBorder="1" applyAlignment="1">
      <alignment horizontal="center" wrapText="1"/>
    </xf>
    <xf numFmtId="0" fontId="7" fillId="3" borderId="2" xfId="0" quotePrefix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0" fontId="10" fillId="0" borderId="0" xfId="0" applyFont="1"/>
    <xf numFmtId="0" fontId="10" fillId="0" borderId="4" xfId="0" applyFont="1" applyFill="1" applyBorder="1" applyAlignment="1">
      <alignment horizontal="left" indent="4"/>
    </xf>
    <xf numFmtId="0" fontId="10" fillId="0" borderId="5" xfId="0" applyFont="1" applyFill="1" applyBorder="1" applyAlignment="1">
      <alignment horizontal="left" indent="4"/>
    </xf>
    <xf numFmtId="0" fontId="10" fillId="0" borderId="5" xfId="0" applyFont="1" applyFill="1" applyBorder="1" applyAlignment="1">
      <alignment horizontal="left" indent="3"/>
    </xf>
    <xf numFmtId="3" fontId="7" fillId="0" borderId="2" xfId="4" applyNumberFormat="1" applyFont="1" applyBorder="1" applyAlignment="1">
      <alignment vertical="center"/>
    </xf>
    <xf numFmtId="9" fontId="10" fillId="0" borderId="0" xfId="3" applyFont="1"/>
    <xf numFmtId="0" fontId="10" fillId="0" borderId="4" xfId="0" applyFont="1" applyFill="1" applyBorder="1" applyAlignment="1">
      <alignment horizontal="left" indent="3"/>
    </xf>
    <xf numFmtId="0" fontId="10" fillId="0" borderId="6" xfId="0" applyFont="1" applyFill="1" applyBorder="1" applyAlignment="1">
      <alignment horizontal="left" indent="3"/>
    </xf>
    <xf numFmtId="0" fontId="10" fillId="0" borderId="2" xfId="0" applyFont="1" applyBorder="1"/>
    <xf numFmtId="3" fontId="12" fillId="0" borderId="2" xfId="0" applyNumberFormat="1" applyFont="1" applyBorder="1"/>
    <xf numFmtId="3" fontId="3" fillId="0" borderId="3" xfId="4" applyNumberFormat="1" applyFont="1" applyBorder="1" applyAlignment="1">
      <alignment vertical="center"/>
    </xf>
    <xf numFmtId="0" fontId="3" fillId="0" borderId="0" xfId="4" applyFont="1"/>
    <xf numFmtId="0" fontId="7" fillId="0" borderId="8" xfId="4" applyNumberFormat="1" applyFont="1" applyFill="1" applyBorder="1" applyAlignment="1" applyProtection="1">
      <alignment horizontal="center" vertical="center"/>
    </xf>
    <xf numFmtId="0" fontId="7" fillId="0" borderId="9" xfId="4" applyNumberFormat="1" applyFont="1" applyFill="1" applyBorder="1" applyAlignment="1" applyProtection="1">
      <alignment horizontal="center" vertical="center"/>
    </xf>
    <xf numFmtId="0" fontId="7" fillId="0" borderId="14" xfId="4" applyNumberFormat="1" applyFont="1" applyFill="1" applyBorder="1" applyAlignment="1" applyProtection="1">
      <alignment horizontal="center" vertical="top"/>
    </xf>
    <xf numFmtId="0" fontId="3" fillId="4" borderId="25" xfId="5" applyNumberFormat="1" applyFont="1" applyFill="1" applyBorder="1" applyAlignment="1" applyProtection="1">
      <alignment horizontal="center" vertical="center"/>
    </xf>
    <xf numFmtId="0" fontId="3" fillId="4" borderId="2" xfId="5" applyNumberFormat="1" applyFont="1" applyFill="1" applyBorder="1" applyAlignment="1" applyProtection="1">
      <alignment horizontal="center" vertical="center"/>
    </xf>
    <xf numFmtId="0" fontId="3" fillId="4" borderId="26" xfId="5" applyNumberFormat="1" applyFont="1" applyFill="1" applyBorder="1" applyAlignment="1" applyProtection="1">
      <alignment horizontal="center" vertical="center"/>
    </xf>
    <xf numFmtId="0" fontId="3" fillId="4" borderId="27" xfId="5" applyNumberFormat="1" applyFont="1" applyFill="1" applyBorder="1" applyAlignment="1" applyProtection="1">
      <alignment horizontal="center" vertical="center"/>
    </xf>
    <xf numFmtId="0" fontId="7" fillId="0" borderId="24" xfId="7" applyNumberFormat="1" applyFont="1" applyFill="1" applyBorder="1" applyAlignment="1" applyProtection="1">
      <alignment vertical="center"/>
    </xf>
    <xf numFmtId="3" fontId="7" fillId="0" borderId="25" xfId="4" applyNumberFormat="1" applyFont="1" applyBorder="1" applyAlignment="1">
      <alignment vertical="center"/>
    </xf>
    <xf numFmtId="3" fontId="7" fillId="0" borderId="26" xfId="4" applyNumberFormat="1" applyFont="1" applyBorder="1" applyAlignment="1">
      <alignment vertical="center"/>
    </xf>
    <xf numFmtId="3" fontId="7" fillId="0" borderId="28" xfId="4" applyNumberFormat="1" applyFont="1" applyBorder="1" applyAlignment="1">
      <alignment vertical="center"/>
    </xf>
    <xf numFmtId="3" fontId="3" fillId="0" borderId="0" xfId="4" applyNumberFormat="1" applyFont="1"/>
    <xf numFmtId="0" fontId="10" fillId="0" borderId="29" xfId="4" applyFont="1" applyBorder="1" applyAlignment="1">
      <alignment wrapText="1"/>
    </xf>
    <xf numFmtId="3" fontId="3" fillId="0" borderId="30" xfId="4" applyNumberFormat="1" applyFont="1" applyBorder="1" applyAlignment="1">
      <alignment vertical="center"/>
    </xf>
    <xf numFmtId="3" fontId="3" fillId="0" borderId="31" xfId="4" applyNumberFormat="1" applyFont="1" applyBorder="1" applyAlignment="1">
      <alignment vertical="center"/>
    </xf>
    <xf numFmtId="3" fontId="3" fillId="0" borderId="32" xfId="4" applyNumberFormat="1" applyFont="1" applyBorder="1" applyAlignment="1">
      <alignment vertical="center"/>
    </xf>
    <xf numFmtId="0" fontId="10" fillId="0" borderId="33" xfId="4" applyFont="1" applyBorder="1" applyAlignment="1">
      <alignment wrapText="1"/>
    </xf>
    <xf numFmtId="0" fontId="3" fillId="0" borderId="33" xfId="4" applyFont="1" applyBorder="1"/>
    <xf numFmtId="0" fontId="10" fillId="0" borderId="33" xfId="4" applyFont="1" applyBorder="1" applyAlignment="1">
      <alignment vertical="center" wrapText="1"/>
    </xf>
    <xf numFmtId="0" fontId="10" fillId="0" borderId="34" xfId="4" applyFont="1" applyBorder="1" applyAlignment="1">
      <alignment wrapText="1"/>
    </xf>
    <xf numFmtId="3" fontId="3" fillId="0" borderId="35" xfId="4" applyNumberFormat="1" applyFont="1" applyBorder="1" applyAlignment="1">
      <alignment vertical="center"/>
    </xf>
    <xf numFmtId="3" fontId="3" fillId="0" borderId="36" xfId="4" applyNumberFormat="1" applyFont="1" applyBorder="1" applyAlignment="1">
      <alignment vertical="center"/>
    </xf>
    <xf numFmtId="3" fontId="3" fillId="0" borderId="37" xfId="4" applyNumberFormat="1" applyFont="1" applyBorder="1" applyAlignment="1">
      <alignment vertical="center"/>
    </xf>
    <xf numFmtId="3" fontId="3" fillId="0" borderId="38" xfId="4" applyNumberFormat="1" applyFont="1" applyBorder="1" applyAlignment="1">
      <alignment vertical="center"/>
    </xf>
    <xf numFmtId="0" fontId="3" fillId="0" borderId="0" xfId="9" applyFont="1" applyFill="1" applyAlignment="1">
      <alignment vertical="center" readingOrder="1"/>
    </xf>
    <xf numFmtId="1" fontId="3" fillId="6" borderId="0" xfId="8" applyNumberFormat="1" applyFont="1" applyFill="1" applyAlignment="1">
      <alignment vertical="center" readingOrder="1"/>
    </xf>
    <xf numFmtId="1" fontId="10" fillId="5" borderId="0" xfId="8" applyNumberFormat="1" applyFont="1" applyFill="1" applyAlignment="1">
      <alignment vertical="center" readingOrder="1"/>
    </xf>
    <xf numFmtId="0" fontId="10" fillId="0" borderId="0" xfId="0" applyFont="1" applyAlignment="1">
      <alignment vertical="center" readingOrder="1"/>
    </xf>
    <xf numFmtId="0" fontId="7" fillId="0" borderId="2" xfId="0" applyFont="1" applyFill="1" applyBorder="1" applyAlignment="1">
      <alignment vertical="center" wrapText="1" readingOrder="1"/>
    </xf>
    <xf numFmtId="0" fontId="7" fillId="0" borderId="2" xfId="9" applyFont="1" applyFill="1" applyBorder="1" applyAlignment="1">
      <alignment vertical="center" readingOrder="1"/>
    </xf>
    <xf numFmtId="0" fontId="7" fillId="0" borderId="2" xfId="9" applyFont="1" applyFill="1" applyBorder="1" applyAlignment="1">
      <alignment vertical="center" wrapText="1" readingOrder="1"/>
    </xf>
    <xf numFmtId="1" fontId="10" fillId="6" borderId="2" xfId="8" applyNumberFormat="1" applyFont="1" applyFill="1" applyBorder="1" applyAlignment="1">
      <alignment vertical="center" readingOrder="1"/>
    </xf>
    <xf numFmtId="165" fontId="10" fillId="6" borderId="2" xfId="8" applyNumberFormat="1" applyFont="1" applyFill="1" applyBorder="1" applyAlignment="1">
      <alignment vertical="center" readingOrder="1"/>
    </xf>
    <xf numFmtId="164" fontId="3" fillId="6" borderId="2" xfId="3" applyNumberFormat="1" applyFont="1" applyFill="1" applyBorder="1" applyAlignment="1">
      <alignment vertical="center" readingOrder="1"/>
    </xf>
    <xf numFmtId="1" fontId="3" fillId="6" borderId="2" xfId="8" applyNumberFormat="1" applyFont="1" applyFill="1" applyBorder="1" applyAlignment="1">
      <alignment vertical="center" readingOrder="1"/>
    </xf>
    <xf numFmtId="0" fontId="10" fillId="5" borderId="0" xfId="0" applyFont="1" applyFill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1" fillId="38" borderId="48" xfId="0" applyFont="1" applyFill="1" applyBorder="1" applyAlignment="1">
      <alignment horizontal="right" vertical="top" wrapText="1"/>
    </xf>
    <xf numFmtId="4" fontId="11" fillId="38" borderId="48" xfId="0" applyNumberFormat="1" applyFont="1" applyFill="1" applyBorder="1" applyAlignment="1">
      <alignment horizontal="right" vertical="top" wrapText="1"/>
    </xf>
    <xf numFmtId="4" fontId="10" fillId="0" borderId="0" xfId="0" applyNumberFormat="1" applyFont="1"/>
    <xf numFmtId="43" fontId="10" fillId="0" borderId="0" xfId="0" applyNumberFormat="1" applyFont="1"/>
    <xf numFmtId="0" fontId="11" fillId="39" borderId="49" xfId="0" applyFont="1" applyFill="1" applyBorder="1" applyAlignment="1">
      <alignment horizontal="right" vertical="top" wrapText="1"/>
    </xf>
    <xf numFmtId="0" fontId="10" fillId="0" borderId="0" xfId="0" applyFont="1" applyAlignment="1">
      <alignment horizontal="left"/>
    </xf>
    <xf numFmtId="0" fontId="10" fillId="5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10" fillId="2" borderId="0" xfId="0" applyFont="1" applyFill="1"/>
    <xf numFmtId="0" fontId="10" fillId="41" borderId="0" xfId="0" applyFont="1" applyFill="1" applyAlignment="1">
      <alignment horizontal="left"/>
    </xf>
    <xf numFmtId="0" fontId="10" fillId="41" borderId="0" xfId="0" applyFont="1" applyFill="1"/>
    <xf numFmtId="4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1" fillId="40" borderId="0" xfId="0" applyFont="1" applyFill="1" applyAlignment="1">
      <alignment horizontal="left" vertical="center" wrapText="1"/>
    </xf>
    <xf numFmtId="0" fontId="10" fillId="40" borderId="0" xfId="0" applyFont="1" applyFill="1"/>
    <xf numFmtId="2" fontId="10" fillId="0" borderId="0" xfId="0" applyNumberFormat="1" applyFont="1"/>
    <xf numFmtId="0" fontId="31" fillId="38" borderId="50" xfId="0" applyFont="1" applyFill="1" applyBorder="1" applyAlignment="1">
      <alignment horizontal="left" vertical="center" wrapText="1"/>
    </xf>
    <xf numFmtId="0" fontId="31" fillId="38" borderId="5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38" borderId="48" xfId="0" applyFont="1" applyFill="1" applyBorder="1" applyAlignment="1">
      <alignment horizontal="left" vertical="center" wrapText="1"/>
    </xf>
    <xf numFmtId="4" fontId="11" fillId="38" borderId="48" xfId="0" applyNumberFormat="1" applyFont="1" applyFill="1" applyBorder="1" applyAlignment="1">
      <alignment horizontal="center" vertical="center" wrapText="1"/>
    </xf>
    <xf numFmtId="0" fontId="11" fillId="38" borderId="48" xfId="0" applyFont="1" applyFill="1" applyBorder="1" applyAlignment="1">
      <alignment horizontal="center" vertical="center" wrapText="1"/>
    </xf>
    <xf numFmtId="0" fontId="32" fillId="38" borderId="48" xfId="0" applyFont="1" applyFill="1" applyBorder="1" applyAlignment="1">
      <alignment horizontal="left" vertical="center" wrapText="1"/>
    </xf>
    <xf numFmtId="0" fontId="11" fillId="39" borderId="48" xfId="0" applyFont="1" applyFill="1" applyBorder="1" applyAlignment="1">
      <alignment horizontal="left" vertical="center" wrapText="1"/>
    </xf>
    <xf numFmtId="0" fontId="11" fillId="39" borderId="48" xfId="0" applyFont="1" applyFill="1" applyBorder="1" applyAlignment="1">
      <alignment horizontal="center" vertical="center" wrapText="1"/>
    </xf>
    <xf numFmtId="0" fontId="11" fillId="38" borderId="49" xfId="0" applyFont="1" applyFill="1" applyBorder="1" applyAlignment="1">
      <alignment horizontal="left" vertical="center" wrapText="1"/>
    </xf>
    <xf numFmtId="0" fontId="11" fillId="38" borderId="4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" fontId="11" fillId="38" borderId="48" xfId="0" applyNumberFormat="1" applyFont="1" applyFill="1" applyBorder="1" applyAlignment="1">
      <alignment horizontal="center" vertical="center" wrapText="1"/>
    </xf>
    <xf numFmtId="3" fontId="32" fillId="38" borderId="48" xfId="0" applyNumberFormat="1" applyFont="1" applyFill="1" applyBorder="1" applyAlignment="1">
      <alignment horizontal="center" vertical="center" wrapText="1"/>
    </xf>
    <xf numFmtId="0" fontId="32" fillId="5" borderId="48" xfId="0" applyFont="1" applyFill="1" applyBorder="1" applyAlignment="1">
      <alignment horizontal="left" vertical="center" wrapText="1"/>
    </xf>
    <xf numFmtId="0" fontId="11" fillId="5" borderId="48" xfId="0" applyFont="1" applyFill="1" applyBorder="1" applyAlignment="1">
      <alignment horizontal="left" vertical="center" wrapText="1"/>
    </xf>
    <xf numFmtId="0" fontId="32" fillId="38" borderId="48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  <xf numFmtId="0" fontId="31" fillId="38" borderId="50" xfId="0" applyFont="1" applyFill="1" applyBorder="1" applyAlignment="1">
      <alignment horizontal="left" vertical="top" wrapText="1"/>
    </xf>
    <xf numFmtId="0" fontId="11" fillId="39" borderId="49" xfId="0" applyFont="1" applyFill="1" applyBorder="1" applyAlignment="1">
      <alignment horizontal="left" vertical="top" wrapText="1"/>
    </xf>
    <xf numFmtId="0" fontId="33" fillId="39" borderId="49" xfId="0" applyFont="1" applyFill="1" applyBorder="1" applyAlignment="1">
      <alignment horizontal="right" vertical="top" wrapText="1"/>
    </xf>
    <xf numFmtId="1" fontId="10" fillId="0" borderId="0" xfId="0" applyNumberFormat="1" applyFont="1"/>
    <xf numFmtId="1" fontId="33" fillId="39" borderId="49" xfId="0" applyNumberFormat="1" applyFont="1" applyFill="1" applyBorder="1" applyAlignment="1">
      <alignment horizontal="right" vertical="top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48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right" vertical="top" wrapText="1"/>
    </xf>
    <xf numFmtId="166" fontId="3" fillId="0" borderId="0" xfId="8" applyNumberFormat="1" applyFont="1" applyFill="1"/>
    <xf numFmtId="3" fontId="3" fillId="0" borderId="48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7" fillId="0" borderId="14" xfId="4" applyNumberFormat="1" applyFont="1" applyFill="1" applyBorder="1" applyAlignment="1" applyProtection="1">
      <alignment horizontal="center" vertical="center"/>
    </xf>
    <xf numFmtId="0" fontId="3" fillId="0" borderId="2" xfId="5" applyNumberFormat="1" applyFont="1" applyFill="1" applyBorder="1" applyAlignment="1" applyProtection="1">
      <alignment horizontal="center" vertical="center" wrapText="1"/>
    </xf>
    <xf numFmtId="0" fontId="3" fillId="0" borderId="22" xfId="5" applyNumberFormat="1" applyFont="1" applyFill="1" applyBorder="1" applyAlignment="1" applyProtection="1">
      <alignment horizontal="center" vertical="center" wrapText="1"/>
    </xf>
    <xf numFmtId="0" fontId="3" fillId="0" borderId="10" xfId="5" applyNumberFormat="1" applyFont="1" applyFill="1" applyBorder="1" applyAlignment="1" applyProtection="1">
      <alignment horizontal="center" vertical="center" wrapText="1"/>
    </xf>
    <xf numFmtId="0" fontId="3" fillId="0" borderId="15" xfId="5" applyNumberFormat="1" applyFont="1" applyFill="1" applyBorder="1" applyAlignment="1" applyProtection="1">
      <alignment horizontal="center" vertical="center" wrapText="1"/>
    </xf>
    <xf numFmtId="0" fontId="3" fillId="0" borderId="21" xfId="5" applyNumberFormat="1" applyFont="1" applyFill="1" applyBorder="1" applyAlignment="1" applyProtection="1">
      <alignment horizontal="center" vertical="center" wrapText="1"/>
    </xf>
    <xf numFmtId="0" fontId="3" fillId="0" borderId="11" xfId="5" applyNumberFormat="1" applyFont="1" applyFill="1" applyBorder="1" applyAlignment="1" applyProtection="1">
      <alignment horizontal="center" vertical="center" wrapText="1"/>
    </xf>
    <xf numFmtId="0" fontId="3" fillId="0" borderId="16" xfId="5" applyNumberFormat="1" applyFont="1" applyFill="1" applyBorder="1" applyAlignment="1" applyProtection="1">
      <alignment horizontal="center" vertical="center" wrapText="1"/>
    </xf>
    <xf numFmtId="0" fontId="3" fillId="0" borderId="17" xfId="5" applyNumberFormat="1" applyFont="1" applyFill="1" applyBorder="1" applyAlignment="1" applyProtection="1">
      <alignment horizontal="center" vertical="center" wrapText="1"/>
    </xf>
    <xf numFmtId="0" fontId="3" fillId="0" borderId="13" xfId="4" applyNumberFormat="1" applyFont="1" applyFill="1" applyBorder="1" applyAlignment="1" applyProtection="1">
      <alignment horizontal="center" vertical="center" wrapText="1"/>
    </xf>
    <xf numFmtId="0" fontId="3" fillId="0" borderId="19" xfId="4" applyNumberFormat="1" applyFont="1" applyFill="1" applyBorder="1" applyAlignment="1" applyProtection="1">
      <alignment horizontal="center" vertical="center" wrapText="1"/>
    </xf>
    <xf numFmtId="0" fontId="3" fillId="0" borderId="23" xfId="4" applyNumberFormat="1" applyFont="1" applyFill="1" applyBorder="1" applyAlignment="1" applyProtection="1">
      <alignment horizontal="center" vertical="center" wrapText="1"/>
    </xf>
    <xf numFmtId="0" fontId="3" fillId="0" borderId="16" xfId="6" applyNumberFormat="1" applyFont="1" applyFill="1" applyBorder="1" applyAlignment="1" applyProtection="1">
      <alignment horizontal="center" vertical="center" wrapText="1"/>
    </xf>
    <xf numFmtId="0" fontId="3" fillId="0" borderId="20" xfId="6" applyNumberFormat="1" applyFont="1" applyFill="1" applyBorder="1" applyAlignment="1" applyProtection="1">
      <alignment horizontal="center" vertical="center" wrapText="1"/>
    </xf>
    <xf numFmtId="0" fontId="3" fillId="0" borderId="11" xfId="4" applyNumberFormat="1" applyFont="1" applyFill="1" applyBorder="1" applyAlignment="1" applyProtection="1">
      <alignment horizontal="center" vertical="center" wrapText="1"/>
    </xf>
    <xf numFmtId="0" fontId="3" fillId="0" borderId="17" xfId="4" applyNumberFormat="1" applyFont="1" applyFill="1" applyBorder="1" applyAlignment="1" applyProtection="1">
      <alignment horizontal="center" vertical="center" wrapText="1"/>
    </xf>
    <xf numFmtId="0" fontId="3" fillId="0" borderId="12" xfId="4" applyNumberFormat="1" applyFont="1" applyFill="1" applyBorder="1" applyAlignment="1" applyProtection="1">
      <alignment horizontal="center" vertical="center" wrapText="1"/>
    </xf>
    <xf numFmtId="0" fontId="3" fillId="0" borderId="18" xfId="4" applyNumberFormat="1" applyFont="1" applyFill="1" applyBorder="1" applyAlignment="1" applyProtection="1">
      <alignment horizontal="center" vertical="center" wrapText="1"/>
    </xf>
    <xf numFmtId="0" fontId="7" fillId="0" borderId="0" xfId="4" applyNumberFormat="1" applyFont="1" applyFill="1" applyBorder="1" applyAlignment="1" applyProtection="1">
      <alignment horizontal="center" vertical="center"/>
    </xf>
    <xf numFmtId="0" fontId="7" fillId="0" borderId="8" xfId="5" applyNumberFormat="1" applyFont="1" applyFill="1" applyBorder="1" applyAlignment="1" applyProtection="1">
      <alignment horizontal="center" vertical="center"/>
    </xf>
  </cellXfs>
  <cellStyles count="52">
    <cellStyle name="20% - Акцент1 2" xfId="10"/>
    <cellStyle name="20% - Акцент2 2" xfId="11"/>
    <cellStyle name="20% - Акцент3 2" xfId="12"/>
    <cellStyle name="20% - Акцент4 2" xfId="13"/>
    <cellStyle name="20% - Акцент5 2" xfId="14"/>
    <cellStyle name="20% - Акцент6 2" xfId="15"/>
    <cellStyle name="40% - Акцент1 2" xfId="16"/>
    <cellStyle name="40% - Акцент2 2" xfId="17"/>
    <cellStyle name="40% - Акцент3 2" xfId="18"/>
    <cellStyle name="40% - Акцент4 2" xfId="19"/>
    <cellStyle name="40% - Акцент5 2" xfId="20"/>
    <cellStyle name="40% - Акцент6 2" xfId="21"/>
    <cellStyle name="60% - Акцент1 2" xfId="22"/>
    <cellStyle name="60% - Акцент2 2" xfId="23"/>
    <cellStyle name="60% - Акцент3 2" xfId="24"/>
    <cellStyle name="60% - Акцент4 2" xfId="25"/>
    <cellStyle name="60% - Акцент5 2" xfId="26"/>
    <cellStyle name="60% - Акцент6 2" xfId="27"/>
    <cellStyle name="Normal 20" xfId="1"/>
    <cellStyle name="Normal 38" xfId="9"/>
    <cellStyle name="Normal_CONSTANT" xfId="2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Гиперссылка 2" xfId="37"/>
    <cellStyle name="Заголовок 1 2" xfId="38"/>
    <cellStyle name="Заголовок 2 2" xfId="39"/>
    <cellStyle name="Заголовок 3 2" xfId="40"/>
    <cellStyle name="Заголовок 4 2" xfId="41"/>
    <cellStyle name="Итог 2" xfId="42"/>
    <cellStyle name="Контрольная ячейка 2" xfId="43"/>
    <cellStyle name="Нейтральный 2" xfId="44"/>
    <cellStyle name="Обычный" xfId="0" builtinId="0"/>
    <cellStyle name="Обычный 2" xfId="4"/>
    <cellStyle name="Обычный 2 2" xfId="7"/>
    <cellStyle name="Обычный_1-ВИР-раздел-3_ш" xfId="6"/>
    <cellStyle name="Обычный_Отчет 1-АП(страны)_ДФО_12кв2" xfId="5"/>
    <cellStyle name="Открывавшаяся гиперссылка 2" xfId="45"/>
    <cellStyle name="Плохой 2" xfId="46"/>
    <cellStyle name="Пояснение 2" xfId="47"/>
    <cellStyle name="Примечание 2" xfId="48"/>
    <cellStyle name="Процентный" xfId="3" builtinId="5"/>
    <cellStyle name="Связанная ячейка 2" xfId="49"/>
    <cellStyle name="Текст предупреждения 2" xfId="50"/>
    <cellStyle name="Финансовый" xfId="8" builtinId="3"/>
    <cellStyle name="Хороший 2" xfId="5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'ПС_средняя сумма в динамике'!$A$3</c:f>
              <c:strCache>
                <c:ptCount val="1"/>
                <c:pt idx="0">
                  <c:v> Всего по странам, долл.</c:v>
                </c:pt>
              </c:strCache>
            </c:strRef>
          </c:tx>
          <c:marker>
            <c:symbol val="none"/>
          </c:marker>
          <c:cat>
            <c:strRef>
              <c:f>'ПС_средняя сумма в динамике'!$B$2:$P$2</c:f>
              <c:strCache>
                <c:ptCount val="15"/>
                <c:pt idx="0">
                  <c:v>1q 2016</c:v>
                </c:pt>
                <c:pt idx="1">
                  <c:v>2q 2016</c:v>
                </c:pt>
                <c:pt idx="2">
                  <c:v>3q 2016</c:v>
                </c:pt>
                <c:pt idx="3">
                  <c:v>4q 2016</c:v>
                </c:pt>
                <c:pt idx="4">
                  <c:v>1q 2017</c:v>
                </c:pt>
                <c:pt idx="5">
                  <c:v>2q 2017</c:v>
                </c:pt>
                <c:pt idx="6">
                  <c:v>3q 2017</c:v>
                </c:pt>
                <c:pt idx="7">
                  <c:v>4q 2017</c:v>
                </c:pt>
                <c:pt idx="8">
                  <c:v>1q 2018</c:v>
                </c:pt>
                <c:pt idx="9">
                  <c:v>2q 2018</c:v>
                </c:pt>
                <c:pt idx="10">
                  <c:v>3q 2018</c:v>
                </c:pt>
                <c:pt idx="11">
                  <c:v>4q 2018</c:v>
                </c:pt>
                <c:pt idx="12">
                  <c:v>1q 2019</c:v>
                </c:pt>
                <c:pt idx="13">
                  <c:v>2q 2019</c:v>
                </c:pt>
                <c:pt idx="14">
                  <c:v>3q 2019</c:v>
                </c:pt>
              </c:strCache>
            </c:strRef>
          </c:cat>
          <c:val>
            <c:numRef>
              <c:f>'ПС_средняя сумма в динамике'!$B$3:$P$3</c:f>
              <c:numCache>
                <c:formatCode>General</c:formatCode>
                <c:ptCount val="15"/>
                <c:pt idx="0">
                  <c:v>316</c:v>
                </c:pt>
                <c:pt idx="1">
                  <c:v>426</c:v>
                </c:pt>
                <c:pt idx="2">
                  <c:v>479</c:v>
                </c:pt>
                <c:pt idx="3">
                  <c:v>460</c:v>
                </c:pt>
                <c:pt idx="4">
                  <c:v>393</c:v>
                </c:pt>
                <c:pt idx="5">
                  <c:v>451</c:v>
                </c:pt>
                <c:pt idx="6">
                  <c:v>519</c:v>
                </c:pt>
                <c:pt idx="7">
                  <c:v>517</c:v>
                </c:pt>
                <c:pt idx="8">
                  <c:v>438</c:v>
                </c:pt>
                <c:pt idx="9">
                  <c:v>420</c:v>
                </c:pt>
                <c:pt idx="10">
                  <c:v>446</c:v>
                </c:pt>
                <c:pt idx="11">
                  <c:v>450</c:v>
                </c:pt>
                <c:pt idx="12">
                  <c:v>434</c:v>
                </c:pt>
                <c:pt idx="13">
                  <c:v>413</c:v>
                </c:pt>
                <c:pt idx="14">
                  <c:v>419</c:v>
                </c:pt>
              </c:numCache>
            </c:numRef>
          </c:val>
        </c:ser>
        <c:ser>
          <c:idx val="1"/>
          <c:order val="1"/>
          <c:tx>
            <c:strRef>
              <c:f>'ПС_средняя сумма в динамике'!$A$4</c:f>
              <c:strCache>
                <c:ptCount val="1"/>
                <c:pt idx="0">
                  <c:v>Страны дальнего зарубежья, долл.</c:v>
                </c:pt>
              </c:strCache>
            </c:strRef>
          </c:tx>
          <c:marker>
            <c:symbol val="none"/>
          </c:marker>
          <c:cat>
            <c:strRef>
              <c:f>'ПС_средняя сумма в динамике'!$B$2:$P$2</c:f>
              <c:strCache>
                <c:ptCount val="15"/>
                <c:pt idx="0">
                  <c:v>1q 2016</c:v>
                </c:pt>
                <c:pt idx="1">
                  <c:v>2q 2016</c:v>
                </c:pt>
                <c:pt idx="2">
                  <c:v>3q 2016</c:v>
                </c:pt>
                <c:pt idx="3">
                  <c:v>4q 2016</c:v>
                </c:pt>
                <c:pt idx="4">
                  <c:v>1q 2017</c:v>
                </c:pt>
                <c:pt idx="5">
                  <c:v>2q 2017</c:v>
                </c:pt>
                <c:pt idx="6">
                  <c:v>3q 2017</c:v>
                </c:pt>
                <c:pt idx="7">
                  <c:v>4q 2017</c:v>
                </c:pt>
                <c:pt idx="8">
                  <c:v>1q 2018</c:v>
                </c:pt>
                <c:pt idx="9">
                  <c:v>2q 2018</c:v>
                </c:pt>
                <c:pt idx="10">
                  <c:v>3q 2018</c:v>
                </c:pt>
                <c:pt idx="11">
                  <c:v>4q 2018</c:v>
                </c:pt>
                <c:pt idx="12">
                  <c:v>1q 2019</c:v>
                </c:pt>
                <c:pt idx="13">
                  <c:v>2q 2019</c:v>
                </c:pt>
                <c:pt idx="14">
                  <c:v>3q 2019</c:v>
                </c:pt>
              </c:strCache>
            </c:strRef>
          </c:cat>
          <c:val>
            <c:numRef>
              <c:f>'ПС_средняя сумма в динамике'!$B$4:$P$4</c:f>
              <c:numCache>
                <c:formatCode>General</c:formatCode>
                <c:ptCount val="15"/>
                <c:pt idx="0">
                  <c:v>864</c:v>
                </c:pt>
                <c:pt idx="1">
                  <c:v>1017</c:v>
                </c:pt>
                <c:pt idx="2">
                  <c:v>1150</c:v>
                </c:pt>
                <c:pt idx="3">
                  <c:v>1118</c:v>
                </c:pt>
                <c:pt idx="4">
                  <c:v>980</c:v>
                </c:pt>
                <c:pt idx="5">
                  <c:v>1025</c:v>
                </c:pt>
                <c:pt idx="6">
                  <c:v>1217</c:v>
                </c:pt>
                <c:pt idx="7">
                  <c:v>1162</c:v>
                </c:pt>
                <c:pt idx="8">
                  <c:v>1014</c:v>
                </c:pt>
                <c:pt idx="9">
                  <c:v>980</c:v>
                </c:pt>
                <c:pt idx="10">
                  <c:v>946</c:v>
                </c:pt>
                <c:pt idx="11">
                  <c:v>950</c:v>
                </c:pt>
                <c:pt idx="12">
                  <c:v>906</c:v>
                </c:pt>
                <c:pt idx="13">
                  <c:v>707</c:v>
                </c:pt>
                <c:pt idx="14">
                  <c:v>712</c:v>
                </c:pt>
              </c:numCache>
            </c:numRef>
          </c:val>
        </c:ser>
        <c:ser>
          <c:idx val="2"/>
          <c:order val="2"/>
          <c:tx>
            <c:strRef>
              <c:f>'ПС_средняя сумма в динамике'!$A$5</c:f>
              <c:strCache>
                <c:ptCount val="1"/>
                <c:pt idx="0">
                  <c:v>Страны СНГ, долл.</c:v>
                </c:pt>
              </c:strCache>
            </c:strRef>
          </c:tx>
          <c:marker>
            <c:symbol val="none"/>
          </c:marker>
          <c:cat>
            <c:strRef>
              <c:f>'ПС_средняя сумма в динамике'!$B$2:$P$2</c:f>
              <c:strCache>
                <c:ptCount val="15"/>
                <c:pt idx="0">
                  <c:v>1q 2016</c:v>
                </c:pt>
                <c:pt idx="1">
                  <c:v>2q 2016</c:v>
                </c:pt>
                <c:pt idx="2">
                  <c:v>3q 2016</c:v>
                </c:pt>
                <c:pt idx="3">
                  <c:v>4q 2016</c:v>
                </c:pt>
                <c:pt idx="4">
                  <c:v>1q 2017</c:v>
                </c:pt>
                <c:pt idx="5">
                  <c:v>2q 2017</c:v>
                </c:pt>
                <c:pt idx="6">
                  <c:v>3q 2017</c:v>
                </c:pt>
                <c:pt idx="7">
                  <c:v>4q 2017</c:v>
                </c:pt>
                <c:pt idx="8">
                  <c:v>1q 2018</c:v>
                </c:pt>
                <c:pt idx="9">
                  <c:v>2q 2018</c:v>
                </c:pt>
                <c:pt idx="10">
                  <c:v>3q 2018</c:v>
                </c:pt>
                <c:pt idx="11">
                  <c:v>4q 2018</c:v>
                </c:pt>
                <c:pt idx="12">
                  <c:v>1q 2019</c:v>
                </c:pt>
                <c:pt idx="13">
                  <c:v>2q 2019</c:v>
                </c:pt>
                <c:pt idx="14">
                  <c:v>3q 2019</c:v>
                </c:pt>
              </c:strCache>
            </c:strRef>
          </c:cat>
          <c:val>
            <c:numRef>
              <c:f>'ПС_средняя сумма в динамике'!$B$5:$P$5</c:f>
              <c:numCache>
                <c:formatCode>General</c:formatCode>
                <c:ptCount val="15"/>
                <c:pt idx="0">
                  <c:v>262</c:v>
                </c:pt>
                <c:pt idx="1">
                  <c:v>367</c:v>
                </c:pt>
                <c:pt idx="2">
                  <c:v>409</c:v>
                </c:pt>
                <c:pt idx="3">
                  <c:v>379</c:v>
                </c:pt>
                <c:pt idx="4">
                  <c:v>326</c:v>
                </c:pt>
                <c:pt idx="5">
                  <c:v>389</c:v>
                </c:pt>
                <c:pt idx="6">
                  <c:v>446</c:v>
                </c:pt>
                <c:pt idx="7">
                  <c:v>435</c:v>
                </c:pt>
                <c:pt idx="8">
                  <c:v>366</c:v>
                </c:pt>
                <c:pt idx="9">
                  <c:v>364</c:v>
                </c:pt>
                <c:pt idx="10">
                  <c:v>398</c:v>
                </c:pt>
                <c:pt idx="11">
                  <c:v>390</c:v>
                </c:pt>
                <c:pt idx="12">
                  <c:v>368</c:v>
                </c:pt>
                <c:pt idx="13">
                  <c:v>374</c:v>
                </c:pt>
                <c:pt idx="14">
                  <c:v>389</c:v>
                </c:pt>
              </c:numCache>
            </c:numRef>
          </c:val>
        </c:ser>
        <c:dLbls/>
        <c:marker val="1"/>
        <c:axId val="98829440"/>
        <c:axId val="98830976"/>
      </c:lineChart>
      <c:catAx>
        <c:axId val="98829440"/>
        <c:scaling>
          <c:orientation val="minMax"/>
        </c:scaling>
        <c:axPos val="b"/>
        <c:tickLblPos val="nextTo"/>
        <c:crossAx val="98830976"/>
        <c:crosses val="autoZero"/>
        <c:auto val="1"/>
        <c:lblAlgn val="ctr"/>
        <c:lblOffset val="100"/>
      </c:catAx>
      <c:valAx>
        <c:axId val="98830976"/>
        <c:scaling>
          <c:orientation val="minMax"/>
        </c:scaling>
        <c:axPos val="l"/>
        <c:majorGridlines/>
        <c:numFmt formatCode="General" sourceLinked="1"/>
        <c:tickLblPos val="nextTo"/>
        <c:crossAx val="9882944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1423840769903759"/>
          <c:y val="3.5670745976030115E-2"/>
          <c:w val="0.74873381452318499"/>
          <c:h val="0.46726370047117599"/>
        </c:manualLayout>
      </c:layout>
      <c:lineChart>
        <c:grouping val="standard"/>
        <c:ser>
          <c:idx val="0"/>
          <c:order val="0"/>
          <c:tx>
            <c:strRef>
              <c:f>'ПС_средняя сумма в динамике'!$A$8</c:f>
              <c:strCache>
                <c:ptCount val="1"/>
                <c:pt idx="0">
                  <c:v> Всего по странам, руб.</c:v>
                </c:pt>
              </c:strCache>
            </c:strRef>
          </c:tx>
          <c:marker>
            <c:symbol val="none"/>
          </c:marker>
          <c:cat>
            <c:strRef>
              <c:f>'ПС_средняя сумма в динамике'!$B$7:$P$7</c:f>
              <c:strCache>
                <c:ptCount val="15"/>
                <c:pt idx="0">
                  <c:v>1q 2016</c:v>
                </c:pt>
                <c:pt idx="1">
                  <c:v>2q 2016</c:v>
                </c:pt>
                <c:pt idx="2">
                  <c:v>3q 2016</c:v>
                </c:pt>
                <c:pt idx="3">
                  <c:v>4q 2016</c:v>
                </c:pt>
                <c:pt idx="4">
                  <c:v>1q 2017</c:v>
                </c:pt>
                <c:pt idx="5">
                  <c:v>2q 2017</c:v>
                </c:pt>
                <c:pt idx="6">
                  <c:v>3q 2017</c:v>
                </c:pt>
                <c:pt idx="7">
                  <c:v>4q 2017</c:v>
                </c:pt>
                <c:pt idx="8">
                  <c:v>1q 2018</c:v>
                </c:pt>
                <c:pt idx="9">
                  <c:v>2q 2018</c:v>
                </c:pt>
                <c:pt idx="10">
                  <c:v>3q 2018</c:v>
                </c:pt>
                <c:pt idx="11">
                  <c:v>4q 2018</c:v>
                </c:pt>
                <c:pt idx="12">
                  <c:v>1q 2019</c:v>
                </c:pt>
                <c:pt idx="13">
                  <c:v>2q 2019</c:v>
                </c:pt>
                <c:pt idx="14">
                  <c:v>3q 2019</c:v>
                </c:pt>
              </c:strCache>
            </c:strRef>
          </c:cat>
          <c:val>
            <c:numRef>
              <c:f>'ПС_средняя сумма в динамике'!$B$8:$P$8</c:f>
              <c:numCache>
                <c:formatCode>0</c:formatCode>
                <c:ptCount val="15"/>
                <c:pt idx="0">
                  <c:v>20881.28</c:v>
                </c:pt>
                <c:pt idx="1">
                  <c:v>28150.079999999998</c:v>
                </c:pt>
                <c:pt idx="2">
                  <c:v>31652.32</c:v>
                </c:pt>
                <c:pt idx="3">
                  <c:v>30396.799999999999</c:v>
                </c:pt>
                <c:pt idx="4">
                  <c:v>22907.97</c:v>
                </c:pt>
                <c:pt idx="5">
                  <c:v>26288.79</c:v>
                </c:pt>
                <c:pt idx="6">
                  <c:v>30252.51</c:v>
                </c:pt>
                <c:pt idx="7">
                  <c:v>30135.93</c:v>
                </c:pt>
                <c:pt idx="8">
                  <c:v>27458.219999999998</c:v>
                </c:pt>
                <c:pt idx="9">
                  <c:v>26329.8</c:v>
                </c:pt>
                <c:pt idx="10">
                  <c:v>27959.739999999998</c:v>
                </c:pt>
                <c:pt idx="11">
                  <c:v>28210.5</c:v>
                </c:pt>
                <c:pt idx="12">
                  <c:v>28084.139999999996</c:v>
                </c:pt>
                <c:pt idx="13">
                  <c:v>26725.229999999996</c:v>
                </c:pt>
                <c:pt idx="14">
                  <c:v>27113.489999999998</c:v>
                </c:pt>
              </c:numCache>
            </c:numRef>
          </c:val>
        </c:ser>
        <c:ser>
          <c:idx val="1"/>
          <c:order val="1"/>
          <c:tx>
            <c:strRef>
              <c:f>'ПС_средняя сумма в динамике'!$A$9</c:f>
              <c:strCache>
                <c:ptCount val="1"/>
                <c:pt idx="0">
                  <c:v>В страны дальнего зарубежья, руб.</c:v>
                </c:pt>
              </c:strCache>
            </c:strRef>
          </c:tx>
          <c:marker>
            <c:symbol val="none"/>
          </c:marker>
          <c:cat>
            <c:strRef>
              <c:f>'ПС_средняя сумма в динамике'!$B$7:$P$7</c:f>
              <c:strCache>
                <c:ptCount val="15"/>
                <c:pt idx="0">
                  <c:v>1q 2016</c:v>
                </c:pt>
                <c:pt idx="1">
                  <c:v>2q 2016</c:v>
                </c:pt>
                <c:pt idx="2">
                  <c:v>3q 2016</c:v>
                </c:pt>
                <c:pt idx="3">
                  <c:v>4q 2016</c:v>
                </c:pt>
                <c:pt idx="4">
                  <c:v>1q 2017</c:v>
                </c:pt>
                <c:pt idx="5">
                  <c:v>2q 2017</c:v>
                </c:pt>
                <c:pt idx="6">
                  <c:v>3q 2017</c:v>
                </c:pt>
                <c:pt idx="7">
                  <c:v>4q 2017</c:v>
                </c:pt>
                <c:pt idx="8">
                  <c:v>1q 2018</c:v>
                </c:pt>
                <c:pt idx="9">
                  <c:v>2q 2018</c:v>
                </c:pt>
                <c:pt idx="10">
                  <c:v>3q 2018</c:v>
                </c:pt>
                <c:pt idx="11">
                  <c:v>4q 2018</c:v>
                </c:pt>
                <c:pt idx="12">
                  <c:v>1q 2019</c:v>
                </c:pt>
                <c:pt idx="13">
                  <c:v>2q 2019</c:v>
                </c:pt>
                <c:pt idx="14">
                  <c:v>3q 2019</c:v>
                </c:pt>
              </c:strCache>
            </c:strRef>
          </c:cat>
          <c:val>
            <c:numRef>
              <c:f>'ПС_средняя сумма в динамике'!$B$9:$P$9</c:f>
              <c:numCache>
                <c:formatCode>0</c:formatCode>
                <c:ptCount val="15"/>
                <c:pt idx="0">
                  <c:v>57093.119999999995</c:v>
                </c:pt>
                <c:pt idx="1">
                  <c:v>67203.360000000001</c:v>
                </c:pt>
                <c:pt idx="2">
                  <c:v>75992</c:v>
                </c:pt>
                <c:pt idx="3">
                  <c:v>73877.440000000002</c:v>
                </c:pt>
                <c:pt idx="4">
                  <c:v>57124.2</c:v>
                </c:pt>
                <c:pt idx="5">
                  <c:v>59747.25</c:v>
                </c:pt>
                <c:pt idx="6">
                  <c:v>70938.929999999993</c:v>
                </c:pt>
                <c:pt idx="7">
                  <c:v>67732.98</c:v>
                </c:pt>
                <c:pt idx="8">
                  <c:v>63567.659999999996</c:v>
                </c:pt>
                <c:pt idx="9">
                  <c:v>61436.2</c:v>
                </c:pt>
                <c:pt idx="10">
                  <c:v>59304.74</c:v>
                </c:pt>
                <c:pt idx="11">
                  <c:v>59555.5</c:v>
                </c:pt>
                <c:pt idx="12">
                  <c:v>58627.259999999995</c:v>
                </c:pt>
                <c:pt idx="13">
                  <c:v>45749.969999999994</c:v>
                </c:pt>
                <c:pt idx="14">
                  <c:v>46073.52</c:v>
                </c:pt>
              </c:numCache>
            </c:numRef>
          </c:val>
        </c:ser>
        <c:ser>
          <c:idx val="2"/>
          <c:order val="2"/>
          <c:tx>
            <c:strRef>
              <c:f>'ПС_средняя сумма в динамике'!$A$10</c:f>
              <c:strCache>
                <c:ptCount val="1"/>
                <c:pt idx="0">
                  <c:v>В страны СНГ, руб.</c:v>
                </c:pt>
              </c:strCache>
            </c:strRef>
          </c:tx>
          <c:marker>
            <c:symbol val="none"/>
          </c:marker>
          <c:cat>
            <c:strRef>
              <c:f>'ПС_средняя сумма в динамике'!$B$7:$P$7</c:f>
              <c:strCache>
                <c:ptCount val="15"/>
                <c:pt idx="0">
                  <c:v>1q 2016</c:v>
                </c:pt>
                <c:pt idx="1">
                  <c:v>2q 2016</c:v>
                </c:pt>
                <c:pt idx="2">
                  <c:v>3q 2016</c:v>
                </c:pt>
                <c:pt idx="3">
                  <c:v>4q 2016</c:v>
                </c:pt>
                <c:pt idx="4">
                  <c:v>1q 2017</c:v>
                </c:pt>
                <c:pt idx="5">
                  <c:v>2q 2017</c:v>
                </c:pt>
                <c:pt idx="6">
                  <c:v>3q 2017</c:v>
                </c:pt>
                <c:pt idx="7">
                  <c:v>4q 2017</c:v>
                </c:pt>
                <c:pt idx="8">
                  <c:v>1q 2018</c:v>
                </c:pt>
                <c:pt idx="9">
                  <c:v>2q 2018</c:v>
                </c:pt>
                <c:pt idx="10">
                  <c:v>3q 2018</c:v>
                </c:pt>
                <c:pt idx="11">
                  <c:v>4q 2018</c:v>
                </c:pt>
                <c:pt idx="12">
                  <c:v>1q 2019</c:v>
                </c:pt>
                <c:pt idx="13">
                  <c:v>2q 2019</c:v>
                </c:pt>
                <c:pt idx="14">
                  <c:v>3q 2019</c:v>
                </c:pt>
              </c:strCache>
            </c:strRef>
          </c:cat>
          <c:val>
            <c:numRef>
              <c:f>'ПС_средняя сумма в динамике'!$B$10:$P$10</c:f>
              <c:numCache>
                <c:formatCode>0</c:formatCode>
                <c:ptCount val="15"/>
                <c:pt idx="0">
                  <c:v>17312.96</c:v>
                </c:pt>
                <c:pt idx="1">
                  <c:v>24251.360000000001</c:v>
                </c:pt>
                <c:pt idx="2">
                  <c:v>27026.719999999998</c:v>
                </c:pt>
                <c:pt idx="3">
                  <c:v>25044.32</c:v>
                </c:pt>
                <c:pt idx="4">
                  <c:v>19002.54</c:v>
                </c:pt>
                <c:pt idx="5">
                  <c:v>22674.81</c:v>
                </c:pt>
                <c:pt idx="6">
                  <c:v>25997.34</c:v>
                </c:pt>
                <c:pt idx="7">
                  <c:v>25356.149999999998</c:v>
                </c:pt>
                <c:pt idx="8">
                  <c:v>22944.54</c:v>
                </c:pt>
                <c:pt idx="9">
                  <c:v>22819.16</c:v>
                </c:pt>
                <c:pt idx="10">
                  <c:v>24950.62</c:v>
                </c:pt>
                <c:pt idx="11">
                  <c:v>24449.1</c:v>
                </c:pt>
                <c:pt idx="12">
                  <c:v>23813.279999999999</c:v>
                </c:pt>
                <c:pt idx="13">
                  <c:v>24201.539999999997</c:v>
                </c:pt>
                <c:pt idx="14">
                  <c:v>25172.19</c:v>
                </c:pt>
              </c:numCache>
            </c:numRef>
          </c:val>
        </c:ser>
        <c:dLbls/>
        <c:marker val="1"/>
        <c:axId val="98878208"/>
        <c:axId val="98879744"/>
      </c:lineChart>
      <c:catAx>
        <c:axId val="98878208"/>
        <c:scaling>
          <c:orientation val="minMax"/>
        </c:scaling>
        <c:axPos val="b"/>
        <c:tickLblPos val="nextTo"/>
        <c:crossAx val="98879744"/>
        <c:crosses val="autoZero"/>
        <c:auto val="1"/>
        <c:lblAlgn val="ctr"/>
        <c:lblOffset val="100"/>
      </c:catAx>
      <c:valAx>
        <c:axId val="98879744"/>
        <c:scaling>
          <c:orientation val="minMax"/>
        </c:scaling>
        <c:axPos val="l"/>
        <c:majorGridlines/>
        <c:numFmt formatCode="0" sourceLinked="1"/>
        <c:tickLblPos val="nextTo"/>
        <c:crossAx val="98878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8527777777777743E-2"/>
          <c:y val="0.80493185339784346"/>
          <c:w val="0.88702777777777764"/>
          <c:h val="0.1553995509597445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47625</xdr:rowOff>
    </xdr:from>
    <xdr:to>
      <xdr:col>3</xdr:col>
      <xdr:colOff>295275</xdr:colOff>
      <xdr:row>0</xdr:row>
      <xdr:rowOff>695325</xdr:rowOff>
    </xdr:to>
    <xdr:pic>
      <xdr:nvPicPr>
        <xdr:cNvPr id="2" name="Picture 1" descr="unlogo">
          <a:extLst>
            <a:ext uri="{FF2B5EF4-FFF2-40B4-BE49-F238E27FC236}">
              <a16:creationId xmlns:a16="http://schemas.microsoft.com/office/drawing/2014/main" xmlns="" id="{00000000-0008-0000-01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47625"/>
          <a:ext cx="5715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552449</xdr:colOff>
      <xdr:row>12</xdr:row>
      <xdr:rowOff>23812</xdr:rowOff>
    </xdr:from>
    <xdr:to>
      <xdr:col>14</xdr:col>
      <xdr:colOff>371474</xdr:colOff>
      <xdr:row>26</xdr:row>
      <xdr:rowOff>100012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142875</xdr:rowOff>
    </xdr:from>
    <xdr:to>
      <xdr:col>5</xdr:col>
      <xdr:colOff>0</xdr:colOff>
      <xdr:row>37</xdr:row>
      <xdr:rowOff>195262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OMPMETH/COMMON.OTD/BOPS/BOP0304/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URRENT/COMMON.OTD/F_TRADE/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LGA/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pryanova_NN/&#1052;&#1086;&#1080;%20&#1076;&#1086;&#1082;&#1091;&#1084;&#1077;&#1085;&#1090;&#1099;/&#1060;&#1086;&#1088;&#1084;&#1072;%20407/Work/2004_3q/3Q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OMPMETH/COMMON.OTD/BOPS/Bop0402/BoP0402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5;&#1072;&#1089;&#1090;&#1103;/AppData/Roaming/Microsoft/Excel/&#1051;&#1080;&#1089;&#1090;%20Microsoft%20Excel%20(version%20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АЙТ (2-РД страны)"/>
      <sheetName val="2018"/>
      <sheetName val="Лист2 (2)"/>
      <sheetName val="ЦБ РФ ТРАНС"/>
      <sheetName val="Лист2"/>
      <sheetName val="Лист3"/>
      <sheetName val="мигранты"/>
      <sheetName val="доли мигрантов"/>
      <sheetName val="Лист1"/>
      <sheetName val="Лист4"/>
      <sheetName val="Лист6"/>
      <sheetName val="Лист7"/>
      <sheetName val="пс"/>
      <sheetName val="Лист9"/>
      <sheetName val="сравнение"/>
      <sheetName val="пс в россию"/>
      <sheetName val="2019"/>
      <sheetName val="пс из россии"/>
      <sheetName val="Лист5"/>
      <sheetName val="пс ср.сумма"/>
      <sheetName val="пс по странам объем"/>
      <sheetName val="Лист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AN2">
            <v>9483.8739999999998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workbookViewId="0">
      <selection activeCell="A16" sqref="A16"/>
    </sheetView>
  </sheetViews>
  <sheetFormatPr defaultRowHeight="11.25"/>
  <cols>
    <col min="1" max="1" width="29.140625" style="13" customWidth="1"/>
    <col min="2" max="2" width="19" style="13" customWidth="1"/>
    <col min="3" max="4" width="9.140625" style="13"/>
    <col min="5" max="5" width="15.5703125" style="13" customWidth="1"/>
    <col min="6" max="6" width="14.5703125" style="13" customWidth="1"/>
    <col min="7" max="16384" width="9.140625" style="13"/>
  </cols>
  <sheetData>
    <row r="1" spans="1:7" ht="56.25">
      <c r="A1" s="5" t="s">
        <v>0</v>
      </c>
      <c r="B1" s="6" t="s">
        <v>259</v>
      </c>
      <c r="E1" s="7" t="s">
        <v>253</v>
      </c>
      <c r="F1" s="7" t="s">
        <v>252</v>
      </c>
    </row>
    <row r="2" spans="1:7">
      <c r="A2" s="14" t="s">
        <v>20</v>
      </c>
      <c r="B2" s="8">
        <v>50661149</v>
      </c>
      <c r="E2" s="1">
        <v>1990</v>
      </c>
      <c r="F2" s="9">
        <v>11524948</v>
      </c>
    </row>
    <row r="3" spans="1:7">
      <c r="A3" s="15" t="s">
        <v>21</v>
      </c>
      <c r="B3" s="10">
        <v>13132146</v>
      </c>
      <c r="E3" s="1">
        <v>1995</v>
      </c>
      <c r="F3" s="9">
        <v>11928927</v>
      </c>
    </row>
    <row r="4" spans="1:7" ht="26.25" customHeight="1">
      <c r="A4" s="16" t="s">
        <v>22</v>
      </c>
      <c r="B4" s="10">
        <v>13122338</v>
      </c>
      <c r="E4" s="1">
        <v>2000</v>
      </c>
      <c r="F4" s="9">
        <v>11900297</v>
      </c>
    </row>
    <row r="5" spans="1:7">
      <c r="A5" s="15" t="s">
        <v>23</v>
      </c>
      <c r="B5" s="10">
        <v>11640559</v>
      </c>
      <c r="E5" s="1">
        <v>2005</v>
      </c>
      <c r="F5" s="9">
        <v>11667588</v>
      </c>
    </row>
    <row r="6" spans="1:7">
      <c r="A6" s="15" t="s">
        <v>24</v>
      </c>
      <c r="B6" s="10">
        <v>9552110</v>
      </c>
      <c r="E6" s="1">
        <v>2010</v>
      </c>
      <c r="F6" s="9">
        <v>11194710</v>
      </c>
    </row>
    <row r="7" spans="1:7">
      <c r="A7" s="16" t="s">
        <v>25</v>
      </c>
      <c r="B7" s="10">
        <v>8587256</v>
      </c>
      <c r="E7" s="1">
        <v>2015</v>
      </c>
      <c r="F7" s="9">
        <v>11643276</v>
      </c>
    </row>
    <row r="8" spans="1:7" ht="18" customHeight="1">
      <c r="A8" s="14" t="s">
        <v>26</v>
      </c>
      <c r="B8" s="10">
        <v>8334875</v>
      </c>
      <c r="E8" s="1">
        <v>2019</v>
      </c>
      <c r="F8" s="9">
        <v>11640559</v>
      </c>
    </row>
    <row r="9" spans="1:7">
      <c r="A9" s="15" t="s">
        <v>27</v>
      </c>
      <c r="B9" s="10">
        <v>7960657</v>
      </c>
    </row>
    <row r="10" spans="1:7">
      <c r="A10" s="16" t="s">
        <v>28</v>
      </c>
      <c r="B10" s="10">
        <v>7549270</v>
      </c>
    </row>
    <row r="11" spans="1:7">
      <c r="A11" s="15" t="s">
        <v>29</v>
      </c>
      <c r="B11" s="10">
        <v>6273722</v>
      </c>
    </row>
    <row r="12" spans="1:7">
      <c r="A12" s="15" t="s">
        <v>30</v>
      </c>
      <c r="B12" s="10">
        <v>6104203</v>
      </c>
    </row>
    <row r="13" spans="1:7">
      <c r="A13" s="16" t="s">
        <v>31</v>
      </c>
      <c r="B13" s="10">
        <v>5876829</v>
      </c>
      <c r="E13" s="13">
        <v>2019</v>
      </c>
      <c r="F13" s="13">
        <v>2018</v>
      </c>
    </row>
    <row r="14" spans="1:7">
      <c r="A14" s="15" t="s">
        <v>32</v>
      </c>
      <c r="B14" s="10">
        <v>5154737</v>
      </c>
      <c r="E14" s="17">
        <v>14940455</v>
      </c>
      <c r="F14" s="22">
        <v>13618136</v>
      </c>
      <c r="G14" s="18">
        <f>E14/F14-1</f>
        <v>9.7099852725806235E-2</v>
      </c>
    </row>
    <row r="15" spans="1:7">
      <c r="A15" s="15" t="s">
        <v>33</v>
      </c>
      <c r="B15" s="10">
        <v>4964293</v>
      </c>
      <c r="E15" s="21"/>
      <c r="F15" s="21"/>
    </row>
    <row r="16" spans="1:7">
      <c r="A16" s="16" t="s">
        <v>34</v>
      </c>
      <c r="B16" s="10">
        <v>4224256</v>
      </c>
      <c r="E16" s="17">
        <v>14940455</v>
      </c>
      <c r="F16" s="17">
        <v>4252536</v>
      </c>
      <c r="G16" s="18">
        <f>F16/E16</f>
        <v>0.28463229533504836</v>
      </c>
    </row>
    <row r="17" spans="1:2">
      <c r="A17" s="14" t="s">
        <v>35</v>
      </c>
      <c r="B17" s="10">
        <v>3705556</v>
      </c>
    </row>
    <row r="18" spans="1:2">
      <c r="A18" s="16" t="s">
        <v>36</v>
      </c>
      <c r="B18" s="10">
        <v>3635085</v>
      </c>
    </row>
    <row r="19" spans="1:2">
      <c r="A19" s="16" t="s">
        <v>37</v>
      </c>
      <c r="B19" s="10">
        <v>3430380</v>
      </c>
    </row>
    <row r="20" spans="1:2">
      <c r="A20" s="16" t="s">
        <v>38</v>
      </c>
      <c r="B20" s="10">
        <v>3346703</v>
      </c>
    </row>
    <row r="21" spans="1:2">
      <c r="A21" s="15" t="s">
        <v>39</v>
      </c>
      <c r="B21" s="10">
        <v>3257978</v>
      </c>
    </row>
    <row r="22" spans="1:2">
      <c r="A22" s="16" t="s">
        <v>40</v>
      </c>
      <c r="B22" s="10">
        <v>3034845</v>
      </c>
    </row>
    <row r="23" spans="1:2">
      <c r="A23" s="16" t="s">
        <v>41</v>
      </c>
      <c r="B23" s="10">
        <v>2942254</v>
      </c>
    </row>
    <row r="24" spans="1:2">
      <c r="A24" s="15" t="s">
        <v>42</v>
      </c>
      <c r="B24" s="10">
        <v>2682214</v>
      </c>
    </row>
    <row r="25" spans="1:2">
      <c r="A25" s="15" t="s">
        <v>43</v>
      </c>
      <c r="B25" s="10">
        <v>2572029</v>
      </c>
    </row>
    <row r="26" spans="1:2">
      <c r="A26" s="16" t="s">
        <v>44</v>
      </c>
      <c r="B26" s="10">
        <v>2549141</v>
      </c>
    </row>
    <row r="27" spans="1:2">
      <c r="A27" s="16" t="s">
        <v>45</v>
      </c>
      <c r="B27" s="10">
        <v>2498891</v>
      </c>
    </row>
    <row r="28" spans="1:2">
      <c r="A28" s="16" t="s">
        <v>46</v>
      </c>
      <c r="B28" s="10">
        <v>2286226</v>
      </c>
    </row>
    <row r="29" spans="1:2">
      <c r="A29" s="15" t="s">
        <v>47</v>
      </c>
      <c r="B29" s="10">
        <v>2282791</v>
      </c>
    </row>
    <row r="30" spans="1:2">
      <c r="A30" s="16" t="s">
        <v>48</v>
      </c>
      <c r="B30" s="10">
        <v>2229688</v>
      </c>
    </row>
    <row r="31" spans="1:2">
      <c r="A31" s="16" t="s">
        <v>49</v>
      </c>
      <c r="B31" s="10">
        <v>2212879</v>
      </c>
    </row>
    <row r="32" spans="1:2">
      <c r="A32" s="15" t="s">
        <v>50</v>
      </c>
      <c r="B32" s="10">
        <v>2185613</v>
      </c>
    </row>
    <row r="33" spans="1:2">
      <c r="A33" s="16" t="s">
        <v>51</v>
      </c>
      <c r="B33" s="10">
        <v>2155653</v>
      </c>
    </row>
    <row r="34" spans="1:2">
      <c r="A34" s="14" t="s">
        <v>52</v>
      </c>
      <c r="B34" s="10">
        <v>2005210</v>
      </c>
    </row>
    <row r="35" spans="1:2">
      <c r="A35" s="14" t="s">
        <v>53</v>
      </c>
      <c r="B35" s="10">
        <v>1981919</v>
      </c>
    </row>
    <row r="36" spans="1:2">
      <c r="A36" s="16" t="s">
        <v>54</v>
      </c>
      <c r="B36" s="10">
        <v>1956346</v>
      </c>
    </row>
    <row r="37" spans="1:2">
      <c r="A37" s="16" t="s">
        <v>55</v>
      </c>
      <c r="B37" s="10">
        <v>1863873</v>
      </c>
    </row>
    <row r="38" spans="1:2">
      <c r="A38" s="15" t="s">
        <v>56</v>
      </c>
      <c r="B38" s="10">
        <v>1779857</v>
      </c>
    </row>
    <row r="39" spans="1:2">
      <c r="A39" s="16" t="s">
        <v>57</v>
      </c>
      <c r="B39" s="10">
        <v>1734166</v>
      </c>
    </row>
    <row r="40" spans="1:2">
      <c r="A40" s="16" t="s">
        <v>58</v>
      </c>
      <c r="B40" s="10">
        <v>1375690</v>
      </c>
    </row>
    <row r="41" spans="1:2">
      <c r="A41" s="19" t="s">
        <v>59</v>
      </c>
      <c r="B41" s="10">
        <v>1256408</v>
      </c>
    </row>
    <row r="42" spans="1:2">
      <c r="A42" s="16" t="s">
        <v>60</v>
      </c>
      <c r="B42" s="10">
        <v>1253083</v>
      </c>
    </row>
    <row r="43" spans="1:2">
      <c r="A43" s="16" t="s">
        <v>61</v>
      </c>
      <c r="B43" s="10">
        <v>1223092</v>
      </c>
    </row>
    <row r="44" spans="1:2">
      <c r="A44" s="15" t="s">
        <v>62</v>
      </c>
      <c r="B44" s="10">
        <v>1211382</v>
      </c>
    </row>
    <row r="45" spans="1:2">
      <c r="A45" s="15" t="s">
        <v>63</v>
      </c>
      <c r="B45" s="10">
        <v>1168384</v>
      </c>
    </row>
    <row r="46" spans="1:2">
      <c r="A46" s="16" t="s">
        <v>64</v>
      </c>
      <c r="B46" s="10">
        <v>1163655</v>
      </c>
    </row>
    <row r="47" spans="1:2">
      <c r="A47" s="16" t="s">
        <v>65</v>
      </c>
      <c r="B47" s="10">
        <v>1142319</v>
      </c>
    </row>
    <row r="48" spans="1:2">
      <c r="A48" s="15" t="s">
        <v>66</v>
      </c>
      <c r="B48" s="10">
        <v>1069395</v>
      </c>
    </row>
    <row r="49" spans="1:2">
      <c r="A49" s="16" t="s">
        <v>67</v>
      </c>
      <c r="B49" s="10">
        <v>1068739</v>
      </c>
    </row>
    <row r="50" spans="1:2">
      <c r="A50" s="16" t="s">
        <v>68</v>
      </c>
      <c r="B50" s="10">
        <v>1060707</v>
      </c>
    </row>
    <row r="51" spans="1:2">
      <c r="A51" s="16" t="s">
        <v>69</v>
      </c>
      <c r="B51" s="10">
        <v>1044854</v>
      </c>
    </row>
    <row r="52" spans="1:2">
      <c r="A52" s="16" t="s">
        <v>70</v>
      </c>
      <c r="B52" s="10">
        <v>1030871</v>
      </c>
    </row>
    <row r="53" spans="1:2">
      <c r="A53" s="16" t="s">
        <v>71</v>
      </c>
      <c r="B53" s="10">
        <v>963833</v>
      </c>
    </row>
    <row r="54" spans="1:2">
      <c r="A54" s="16" t="s">
        <v>72</v>
      </c>
      <c r="B54" s="10">
        <v>939992</v>
      </c>
    </row>
    <row r="55" spans="1:2">
      <c r="A55" s="15" t="s">
        <v>73</v>
      </c>
      <c r="B55" s="10">
        <v>888162</v>
      </c>
    </row>
    <row r="56" spans="1:2">
      <c r="A56" s="16" t="s">
        <v>74</v>
      </c>
      <c r="B56" s="10">
        <v>867848</v>
      </c>
    </row>
    <row r="57" spans="1:2">
      <c r="A57" s="15" t="s">
        <v>75</v>
      </c>
      <c r="B57" s="10">
        <v>867765</v>
      </c>
    </row>
    <row r="58" spans="1:2">
      <c r="A58" s="16" t="s">
        <v>76</v>
      </c>
      <c r="B58" s="10">
        <v>865552</v>
      </c>
    </row>
    <row r="59" spans="1:2">
      <c r="A59" s="15" t="s">
        <v>77</v>
      </c>
      <c r="B59" s="10">
        <v>833564</v>
      </c>
    </row>
    <row r="60" spans="1:2">
      <c r="A60" s="14" t="s">
        <v>78</v>
      </c>
      <c r="B60" s="10">
        <v>820312</v>
      </c>
    </row>
    <row r="61" spans="1:2">
      <c r="A61" s="19" t="s">
        <v>79</v>
      </c>
      <c r="B61" s="10">
        <v>818216</v>
      </c>
    </row>
    <row r="62" spans="1:2">
      <c r="A62" s="16" t="s">
        <v>80</v>
      </c>
      <c r="B62" s="10">
        <v>807006</v>
      </c>
    </row>
    <row r="63" spans="1:2">
      <c r="A63" s="16" t="s">
        <v>81</v>
      </c>
      <c r="B63" s="10">
        <v>782169</v>
      </c>
    </row>
    <row r="64" spans="1:2">
      <c r="A64" s="16" t="s">
        <v>82</v>
      </c>
      <c r="B64" s="10">
        <v>741161</v>
      </c>
    </row>
    <row r="65" spans="1:2">
      <c r="A65" s="15" t="s">
        <v>83</v>
      </c>
      <c r="B65" s="10">
        <v>722878</v>
      </c>
    </row>
    <row r="66" spans="1:2">
      <c r="A66" s="16" t="s">
        <v>84</v>
      </c>
      <c r="B66" s="10">
        <v>718338</v>
      </c>
    </row>
    <row r="67" spans="1:2">
      <c r="A67" s="19" t="s">
        <v>85</v>
      </c>
      <c r="B67" s="10">
        <v>669479</v>
      </c>
    </row>
    <row r="68" spans="1:2">
      <c r="A68" s="15" t="s">
        <v>86</v>
      </c>
      <c r="B68" s="10">
        <v>655985</v>
      </c>
    </row>
    <row r="69" spans="1:2">
      <c r="A69" s="16" t="s">
        <v>87</v>
      </c>
      <c r="B69" s="10">
        <v>567648</v>
      </c>
    </row>
    <row r="70" spans="1:2">
      <c r="A70" s="16" t="s">
        <v>88</v>
      </c>
      <c r="B70" s="10">
        <v>539932</v>
      </c>
    </row>
    <row r="71" spans="1:2">
      <c r="A71" s="15" t="s">
        <v>89</v>
      </c>
      <c r="B71" s="10">
        <v>518083</v>
      </c>
    </row>
    <row r="72" spans="1:2">
      <c r="A72" s="15" t="s">
        <v>90</v>
      </c>
      <c r="B72" s="10">
        <v>512705</v>
      </c>
    </row>
    <row r="73" spans="1:2">
      <c r="A73" s="16" t="s">
        <v>91</v>
      </c>
      <c r="B73" s="10">
        <v>512230</v>
      </c>
    </row>
    <row r="74" spans="1:2">
      <c r="A74" s="15" t="s">
        <v>92</v>
      </c>
      <c r="B74" s="10">
        <v>512043</v>
      </c>
    </row>
    <row r="75" spans="1:2">
      <c r="A75" s="16" t="s">
        <v>93</v>
      </c>
      <c r="B75" s="10">
        <v>509166</v>
      </c>
    </row>
    <row r="76" spans="1:2">
      <c r="A76" s="19" t="s">
        <v>94</v>
      </c>
      <c r="B76" s="10">
        <v>505692</v>
      </c>
    </row>
    <row r="77" spans="1:2">
      <c r="A77" s="19" t="s">
        <v>95</v>
      </c>
      <c r="B77" s="10">
        <v>504053</v>
      </c>
    </row>
    <row r="78" spans="1:2">
      <c r="A78" s="15" t="s">
        <v>96</v>
      </c>
      <c r="B78" s="10">
        <v>490802</v>
      </c>
    </row>
    <row r="79" spans="1:2">
      <c r="A79" s="16" t="s">
        <v>97</v>
      </c>
      <c r="B79" s="10">
        <v>468230</v>
      </c>
    </row>
    <row r="80" spans="1:2">
      <c r="A80" s="16" t="s">
        <v>98</v>
      </c>
      <c r="B80" s="10">
        <v>466780</v>
      </c>
    </row>
    <row r="81" spans="1:2">
      <c r="A81" s="15" t="s">
        <v>99</v>
      </c>
      <c r="B81" s="10">
        <v>462552</v>
      </c>
    </row>
    <row r="82" spans="1:2">
      <c r="A82" s="16" t="s">
        <v>100</v>
      </c>
      <c r="B82" s="10">
        <v>417768</v>
      </c>
    </row>
    <row r="83" spans="1:2">
      <c r="A83" s="16" t="s">
        <v>101</v>
      </c>
      <c r="B83" s="10">
        <v>411463</v>
      </c>
    </row>
    <row r="84" spans="1:2">
      <c r="A84" s="16" t="s">
        <v>102</v>
      </c>
      <c r="B84" s="10">
        <v>411257</v>
      </c>
    </row>
    <row r="85" spans="1:2">
      <c r="A85" s="19" t="s">
        <v>103</v>
      </c>
      <c r="B85" s="10">
        <v>402142</v>
      </c>
    </row>
    <row r="86" spans="1:2">
      <c r="A86" s="16" t="s">
        <v>104</v>
      </c>
      <c r="B86" s="10">
        <v>399572</v>
      </c>
    </row>
    <row r="87" spans="1:2">
      <c r="A87" s="16" t="s">
        <v>105</v>
      </c>
      <c r="B87" s="10">
        <v>390112</v>
      </c>
    </row>
    <row r="88" spans="1:2">
      <c r="A88" s="16" t="s">
        <v>106</v>
      </c>
      <c r="B88" s="10">
        <v>385628</v>
      </c>
    </row>
    <row r="89" spans="1:2">
      <c r="A89" s="15" t="s">
        <v>107</v>
      </c>
      <c r="B89" s="10">
        <v>383116</v>
      </c>
    </row>
    <row r="90" spans="1:2">
      <c r="A90" s="16" t="s">
        <v>108</v>
      </c>
      <c r="B90" s="10">
        <v>381507</v>
      </c>
    </row>
    <row r="91" spans="1:2">
      <c r="A91" s="16" t="s">
        <v>109</v>
      </c>
      <c r="B91" s="10">
        <v>368062</v>
      </c>
    </row>
    <row r="92" spans="1:2">
      <c r="A92" s="16" t="s">
        <v>110</v>
      </c>
      <c r="B92" s="10">
        <v>353135</v>
      </c>
    </row>
    <row r="93" spans="1:2">
      <c r="A93" s="16" t="s">
        <v>111</v>
      </c>
      <c r="B93" s="10">
        <v>334665</v>
      </c>
    </row>
    <row r="94" spans="1:2">
      <c r="A94" s="16" t="s">
        <v>112</v>
      </c>
      <c r="B94" s="11">
        <v>321018</v>
      </c>
    </row>
    <row r="95" spans="1:2">
      <c r="A95" s="16" t="s">
        <v>113</v>
      </c>
      <c r="B95" s="10">
        <v>294161</v>
      </c>
    </row>
    <row r="96" spans="1:2">
      <c r="A96" s="15" t="s">
        <v>114</v>
      </c>
      <c r="B96" s="10">
        <v>291723</v>
      </c>
    </row>
    <row r="97" spans="1:2">
      <c r="A97" s="19" t="s">
        <v>115</v>
      </c>
      <c r="B97" s="10">
        <v>279142</v>
      </c>
    </row>
    <row r="98" spans="1:2">
      <c r="A98" s="19" t="s">
        <v>116</v>
      </c>
      <c r="B98" s="10">
        <v>275239</v>
      </c>
    </row>
    <row r="99" spans="1:2">
      <c r="A99" s="15" t="s">
        <v>117</v>
      </c>
      <c r="B99" s="10">
        <v>274071</v>
      </c>
    </row>
    <row r="100" spans="1:2">
      <c r="A100" s="16" t="s">
        <v>118</v>
      </c>
      <c r="B100" s="10">
        <v>266828</v>
      </c>
    </row>
    <row r="101" spans="1:2">
      <c r="A101" s="16" t="s">
        <v>119</v>
      </c>
      <c r="B101" s="10">
        <v>253887</v>
      </c>
    </row>
    <row r="102" spans="1:2">
      <c r="A102" s="16" t="s">
        <v>120</v>
      </c>
      <c r="B102" s="10">
        <v>253735</v>
      </c>
    </row>
    <row r="103" spans="1:2">
      <c r="A103" s="15" t="s">
        <v>121</v>
      </c>
      <c r="B103" s="10">
        <v>253122</v>
      </c>
    </row>
    <row r="104" spans="1:2">
      <c r="A104" s="16" t="s">
        <v>122</v>
      </c>
      <c r="B104" s="10">
        <v>249075</v>
      </c>
    </row>
    <row r="105" spans="1:2">
      <c r="A105" s="16" t="s">
        <v>123</v>
      </c>
      <c r="B105" s="10">
        <v>247652</v>
      </c>
    </row>
    <row r="106" spans="1:2">
      <c r="A106" s="15" t="s">
        <v>124</v>
      </c>
      <c r="B106" s="10">
        <v>237266</v>
      </c>
    </row>
    <row r="107" spans="1:2">
      <c r="A107" s="16" t="s">
        <v>125</v>
      </c>
      <c r="B107" s="10">
        <v>227617</v>
      </c>
    </row>
    <row r="108" spans="1:2">
      <c r="A108" s="16" t="s">
        <v>126</v>
      </c>
      <c r="B108" s="10">
        <v>218530</v>
      </c>
    </row>
    <row r="109" spans="1:2">
      <c r="A109" s="16" t="s">
        <v>127</v>
      </c>
      <c r="B109" s="10">
        <v>215406</v>
      </c>
    </row>
    <row r="110" spans="1:2">
      <c r="A110" s="15" t="s">
        <v>128</v>
      </c>
      <c r="B110" s="10">
        <v>200260</v>
      </c>
    </row>
    <row r="111" spans="1:2">
      <c r="A111" s="15" t="s">
        <v>129</v>
      </c>
      <c r="B111" s="10">
        <v>195127</v>
      </c>
    </row>
    <row r="112" spans="1:2">
      <c r="A112" s="16" t="s">
        <v>130</v>
      </c>
      <c r="B112" s="10">
        <v>191922</v>
      </c>
    </row>
    <row r="113" spans="1:2">
      <c r="A113" s="15" t="s">
        <v>131</v>
      </c>
      <c r="B113" s="10">
        <v>190242</v>
      </c>
    </row>
    <row r="114" spans="1:2">
      <c r="A114" s="16" t="s">
        <v>132</v>
      </c>
      <c r="B114" s="10">
        <v>190159</v>
      </c>
    </row>
    <row r="115" spans="1:2">
      <c r="A115" s="15" t="s">
        <v>133</v>
      </c>
      <c r="B115" s="10">
        <v>187984</v>
      </c>
    </row>
    <row r="116" spans="1:2">
      <c r="A116" s="16" t="s">
        <v>134</v>
      </c>
      <c r="B116" s="10">
        <v>185072</v>
      </c>
    </row>
    <row r="117" spans="1:2">
      <c r="A117" s="16" t="s">
        <v>135</v>
      </c>
      <c r="B117" s="10">
        <v>172987</v>
      </c>
    </row>
    <row r="118" spans="1:2">
      <c r="A118" s="16" t="s">
        <v>136</v>
      </c>
      <c r="B118" s="10">
        <v>170249</v>
      </c>
    </row>
    <row r="119" spans="1:2">
      <c r="A119" s="15" t="s">
        <v>137</v>
      </c>
      <c r="B119" s="10">
        <v>168516</v>
      </c>
    </row>
    <row r="120" spans="1:2">
      <c r="A120" s="16" t="s">
        <v>138</v>
      </c>
      <c r="B120" s="10">
        <v>160519</v>
      </c>
    </row>
    <row r="121" spans="1:2">
      <c r="A121" s="16" t="s">
        <v>139</v>
      </c>
      <c r="B121" s="10">
        <v>156114</v>
      </c>
    </row>
    <row r="122" spans="1:2">
      <c r="A122" s="15" t="s">
        <v>140</v>
      </c>
      <c r="B122" s="10">
        <v>149762</v>
      </c>
    </row>
    <row r="123" spans="1:2">
      <c r="A123" s="15" t="s">
        <v>141</v>
      </c>
      <c r="B123" s="10">
        <v>131175</v>
      </c>
    </row>
    <row r="124" spans="1:2">
      <c r="A124" s="16" t="s">
        <v>142</v>
      </c>
      <c r="B124" s="10">
        <v>129153</v>
      </c>
    </row>
    <row r="125" spans="1:2">
      <c r="A125" s="16" t="s">
        <v>143</v>
      </c>
      <c r="B125" s="10">
        <v>120642</v>
      </c>
    </row>
    <row r="126" spans="1:2">
      <c r="A126" s="16" t="s">
        <v>144</v>
      </c>
      <c r="B126" s="10">
        <v>117372</v>
      </c>
    </row>
    <row r="127" spans="1:2">
      <c r="A127" s="15" t="s">
        <v>145</v>
      </c>
      <c r="B127" s="10">
        <v>117218</v>
      </c>
    </row>
    <row r="128" spans="1:2">
      <c r="A128" s="16" t="s">
        <v>146</v>
      </c>
      <c r="B128" s="10">
        <v>115341</v>
      </c>
    </row>
    <row r="129" spans="1:2">
      <c r="A129" s="16" t="s">
        <v>147</v>
      </c>
      <c r="B129" s="10">
        <v>110641</v>
      </c>
    </row>
    <row r="130" spans="1:2">
      <c r="A130" s="16" t="s">
        <v>148</v>
      </c>
      <c r="B130" s="10">
        <v>110596</v>
      </c>
    </row>
    <row r="131" spans="1:2">
      <c r="A131" s="16" t="s">
        <v>149</v>
      </c>
      <c r="B131" s="10">
        <v>107561</v>
      </c>
    </row>
    <row r="132" spans="1:2">
      <c r="A132" s="14" t="s">
        <v>150</v>
      </c>
      <c r="B132" s="10">
        <v>104713</v>
      </c>
    </row>
    <row r="133" spans="1:2">
      <c r="A133" s="16" t="s">
        <v>151</v>
      </c>
      <c r="B133" s="10">
        <v>100030</v>
      </c>
    </row>
    <row r="134" spans="1:2">
      <c r="A134" s="16" t="s">
        <v>152</v>
      </c>
      <c r="B134" s="10">
        <v>98574</v>
      </c>
    </row>
    <row r="135" spans="1:2">
      <c r="A135" s="16" t="s">
        <v>153</v>
      </c>
      <c r="B135" s="10">
        <v>94448</v>
      </c>
    </row>
    <row r="136" spans="1:2">
      <c r="A136" s="16" t="s">
        <v>154</v>
      </c>
      <c r="B136" s="10">
        <v>90649</v>
      </c>
    </row>
    <row r="137" spans="1:2">
      <c r="A137" s="15" t="s">
        <v>155</v>
      </c>
      <c r="B137" s="10">
        <v>84949</v>
      </c>
    </row>
    <row r="138" spans="1:2">
      <c r="A138" s="15" t="s">
        <v>156</v>
      </c>
      <c r="B138" s="10">
        <v>83833</v>
      </c>
    </row>
    <row r="139" spans="1:2">
      <c r="A139" s="16" t="s">
        <v>157</v>
      </c>
      <c r="B139" s="10">
        <v>81482</v>
      </c>
    </row>
    <row r="140" spans="1:2">
      <c r="A140" s="16" t="s">
        <v>158</v>
      </c>
      <c r="B140" s="10">
        <v>80421</v>
      </c>
    </row>
    <row r="141" spans="1:2">
      <c r="A141" s="16" t="s">
        <v>159</v>
      </c>
      <c r="B141" s="10">
        <v>79846</v>
      </c>
    </row>
    <row r="142" spans="1:2">
      <c r="A142" s="16" t="s">
        <v>160</v>
      </c>
      <c r="B142" s="10">
        <v>79035</v>
      </c>
    </row>
    <row r="143" spans="1:2">
      <c r="A143" s="16" t="s">
        <v>161</v>
      </c>
      <c r="B143" s="10">
        <v>78649</v>
      </c>
    </row>
    <row r="144" spans="1:2">
      <c r="A144" s="16" t="s">
        <v>162</v>
      </c>
      <c r="B144" s="10">
        <v>76104</v>
      </c>
    </row>
    <row r="145" spans="1:2">
      <c r="A145" s="16" t="s">
        <v>163</v>
      </c>
      <c r="B145" s="10">
        <v>75998</v>
      </c>
    </row>
    <row r="146" spans="1:2">
      <c r="A146" s="16" t="s">
        <v>164</v>
      </c>
      <c r="B146" s="10">
        <v>74643</v>
      </c>
    </row>
    <row r="147" spans="1:2">
      <c r="A147" s="19" t="s">
        <v>165</v>
      </c>
      <c r="B147" s="10">
        <v>72537</v>
      </c>
    </row>
    <row r="148" spans="1:2">
      <c r="A148" s="14" t="s">
        <v>166</v>
      </c>
      <c r="B148" s="10">
        <v>70967</v>
      </c>
    </row>
    <row r="149" spans="1:2">
      <c r="A149" s="15" t="s">
        <v>167</v>
      </c>
      <c r="B149" s="10">
        <v>69249</v>
      </c>
    </row>
    <row r="150" spans="1:2">
      <c r="A150" s="19" t="s">
        <v>168</v>
      </c>
      <c r="B150" s="10">
        <v>62962</v>
      </c>
    </row>
    <row r="151" spans="1:2">
      <c r="A151" s="16" t="s">
        <v>169</v>
      </c>
      <c r="B151" s="10">
        <v>61647</v>
      </c>
    </row>
    <row r="152" spans="1:2">
      <c r="A152" s="16" t="s">
        <v>170</v>
      </c>
      <c r="B152" s="10">
        <v>59998</v>
      </c>
    </row>
    <row r="153" spans="1:2">
      <c r="A153" s="16" t="s">
        <v>171</v>
      </c>
      <c r="B153" s="10">
        <v>59249</v>
      </c>
    </row>
    <row r="154" spans="1:2">
      <c r="A154" s="16" t="s">
        <v>172</v>
      </c>
      <c r="B154" s="10">
        <v>57455</v>
      </c>
    </row>
    <row r="155" spans="1:2">
      <c r="A155" s="16" t="s">
        <v>173</v>
      </c>
      <c r="B155" s="10">
        <v>56745</v>
      </c>
    </row>
    <row r="156" spans="1:2">
      <c r="A156" s="19" t="s">
        <v>174</v>
      </c>
      <c r="B156" s="10">
        <v>54332</v>
      </c>
    </row>
    <row r="157" spans="1:2">
      <c r="A157" s="15" t="s">
        <v>175</v>
      </c>
      <c r="B157" s="10">
        <v>53254</v>
      </c>
    </row>
    <row r="158" spans="1:2">
      <c r="A158" s="15" t="s">
        <v>176</v>
      </c>
      <c r="B158" s="10">
        <v>52404</v>
      </c>
    </row>
    <row r="159" spans="1:2">
      <c r="A159" s="16" t="s">
        <v>177</v>
      </c>
      <c r="B159" s="10">
        <v>52131</v>
      </c>
    </row>
    <row r="160" spans="1:2">
      <c r="A160" s="16" t="s">
        <v>178</v>
      </c>
      <c r="B160" s="10">
        <v>49393</v>
      </c>
    </row>
    <row r="161" spans="1:2">
      <c r="A161" s="15" t="s">
        <v>179</v>
      </c>
      <c r="B161" s="10">
        <v>49160</v>
      </c>
    </row>
    <row r="162" spans="1:2">
      <c r="A162" s="16" t="s">
        <v>180</v>
      </c>
      <c r="B162" s="10">
        <v>48275</v>
      </c>
    </row>
    <row r="163" spans="1:2">
      <c r="A163" s="16" t="s">
        <v>181</v>
      </c>
      <c r="B163" s="10">
        <v>46157</v>
      </c>
    </row>
    <row r="164" spans="1:2">
      <c r="A164" s="14" t="s">
        <v>182</v>
      </c>
      <c r="B164" s="10">
        <v>45102.000000000007</v>
      </c>
    </row>
    <row r="165" spans="1:2">
      <c r="A165" s="15" t="s">
        <v>183</v>
      </c>
      <c r="B165" s="10">
        <v>42864</v>
      </c>
    </row>
    <row r="166" spans="1:2">
      <c r="A166" s="16" t="s">
        <v>184</v>
      </c>
      <c r="B166" s="10">
        <v>42617</v>
      </c>
    </row>
    <row r="167" spans="1:2">
      <c r="A167" s="16" t="s">
        <v>185</v>
      </c>
      <c r="B167" s="10">
        <v>42172</v>
      </c>
    </row>
    <row r="168" spans="1:2">
      <c r="A168" s="16" t="s">
        <v>186</v>
      </c>
      <c r="B168" s="10">
        <v>40883</v>
      </c>
    </row>
    <row r="169" spans="1:2">
      <c r="A169" s="15" t="s">
        <v>187</v>
      </c>
      <c r="B169" s="10">
        <v>40018</v>
      </c>
    </row>
    <row r="170" spans="1:2">
      <c r="A170" s="16" t="s">
        <v>188</v>
      </c>
      <c r="B170" s="10">
        <v>38933</v>
      </c>
    </row>
    <row r="171" spans="1:2">
      <c r="A171" s="16" t="s">
        <v>189</v>
      </c>
      <c r="B171" s="10">
        <v>36532</v>
      </c>
    </row>
    <row r="172" spans="1:2">
      <c r="A172" s="15" t="s">
        <v>190</v>
      </c>
      <c r="B172" s="10">
        <v>35735</v>
      </c>
    </row>
    <row r="173" spans="1:2">
      <c r="A173" s="16" t="s">
        <v>191</v>
      </c>
      <c r="B173" s="10">
        <v>34934</v>
      </c>
    </row>
    <row r="174" spans="1:2">
      <c r="A174" s="19" t="s">
        <v>192</v>
      </c>
      <c r="B174" s="10">
        <v>34807</v>
      </c>
    </row>
    <row r="175" spans="1:2">
      <c r="A175" s="19" t="s">
        <v>193</v>
      </c>
      <c r="B175" s="10">
        <v>32310</v>
      </c>
    </row>
    <row r="176" spans="1:2">
      <c r="A176" s="19" t="s">
        <v>194</v>
      </c>
      <c r="B176" s="10">
        <v>31212</v>
      </c>
    </row>
    <row r="177" spans="1:2">
      <c r="A177" s="16" t="s">
        <v>195</v>
      </c>
      <c r="B177" s="10">
        <v>31205</v>
      </c>
    </row>
    <row r="178" spans="1:2">
      <c r="A178" s="16" t="s">
        <v>196</v>
      </c>
      <c r="B178" s="10">
        <v>29207</v>
      </c>
    </row>
    <row r="179" spans="1:2">
      <c r="A179" s="16" t="s">
        <v>197</v>
      </c>
      <c r="B179" s="10">
        <v>28985</v>
      </c>
    </row>
    <row r="180" spans="1:2">
      <c r="A180" s="16" t="s">
        <v>198</v>
      </c>
      <c r="B180" s="10">
        <v>28849</v>
      </c>
    </row>
    <row r="181" spans="1:2">
      <c r="A181" s="16" t="s">
        <v>199</v>
      </c>
      <c r="B181" s="10">
        <v>28260</v>
      </c>
    </row>
    <row r="182" spans="1:2">
      <c r="A182" s="16" t="s">
        <v>200</v>
      </c>
      <c r="B182" s="10">
        <v>26916</v>
      </c>
    </row>
    <row r="183" spans="1:2">
      <c r="A183" s="15" t="s">
        <v>201</v>
      </c>
      <c r="B183" s="10">
        <v>26511</v>
      </c>
    </row>
    <row r="184" spans="1:2">
      <c r="A184" s="15" t="s">
        <v>202</v>
      </c>
      <c r="B184" s="10">
        <v>25467</v>
      </c>
    </row>
    <row r="185" spans="1:2">
      <c r="A185" s="16" t="s">
        <v>203</v>
      </c>
      <c r="B185" s="10">
        <v>24534</v>
      </c>
    </row>
    <row r="186" spans="1:2">
      <c r="A186" s="16" t="s">
        <v>204</v>
      </c>
      <c r="B186" s="10">
        <v>23539</v>
      </c>
    </row>
    <row r="187" spans="1:2">
      <c r="A187" s="19" t="s">
        <v>205</v>
      </c>
      <c r="B187" s="10">
        <v>23468</v>
      </c>
    </row>
    <row r="188" spans="1:2">
      <c r="A188" s="16" t="s">
        <v>206</v>
      </c>
      <c r="B188" s="10">
        <v>21815</v>
      </c>
    </row>
    <row r="189" spans="1:2">
      <c r="A189" s="16" t="s">
        <v>207</v>
      </c>
      <c r="B189" s="10">
        <v>21128</v>
      </c>
    </row>
    <row r="190" spans="1:2">
      <c r="A190" s="16" t="s">
        <v>208</v>
      </c>
      <c r="B190" s="10">
        <v>20778</v>
      </c>
    </row>
    <row r="191" spans="1:2">
      <c r="A191" s="15" t="s">
        <v>209</v>
      </c>
      <c r="B191" s="10">
        <v>19336</v>
      </c>
    </row>
    <row r="192" spans="1:2">
      <c r="A192" s="16" t="s">
        <v>210</v>
      </c>
      <c r="B192" s="10">
        <v>18756</v>
      </c>
    </row>
    <row r="193" spans="1:2">
      <c r="A193" s="16" t="s">
        <v>211</v>
      </c>
      <c r="B193" s="10">
        <v>16101</v>
      </c>
    </row>
    <row r="194" spans="1:2">
      <c r="A194" s="16" t="s">
        <v>212</v>
      </c>
      <c r="B194" s="10">
        <v>15699</v>
      </c>
    </row>
    <row r="195" spans="1:2">
      <c r="A195" s="16" t="s">
        <v>213</v>
      </c>
      <c r="B195" s="10">
        <v>15664</v>
      </c>
    </row>
    <row r="196" spans="1:2">
      <c r="A196" s="16" t="s">
        <v>214</v>
      </c>
      <c r="B196" s="10">
        <v>15484</v>
      </c>
    </row>
    <row r="197" spans="1:2">
      <c r="A197" s="16" t="s">
        <v>215</v>
      </c>
      <c r="B197" s="10">
        <v>14038</v>
      </c>
    </row>
    <row r="198" spans="1:2">
      <c r="A198" s="16" t="s">
        <v>216</v>
      </c>
      <c r="B198" s="10">
        <v>12926</v>
      </c>
    </row>
    <row r="199" spans="1:2">
      <c r="A199" s="16" t="s">
        <v>217</v>
      </c>
      <c r="B199" s="10">
        <v>12504</v>
      </c>
    </row>
    <row r="200" spans="1:2">
      <c r="A200" s="15" t="s">
        <v>218</v>
      </c>
      <c r="B200" s="10">
        <v>11172</v>
      </c>
    </row>
    <row r="201" spans="1:2">
      <c r="A201" s="19" t="s">
        <v>219</v>
      </c>
      <c r="B201" s="10">
        <v>8417</v>
      </c>
    </row>
    <row r="202" spans="1:2">
      <c r="A202" s="16" t="s">
        <v>220</v>
      </c>
      <c r="B202" s="10">
        <v>8383</v>
      </c>
    </row>
    <row r="203" spans="1:2">
      <c r="A203" s="16" t="s">
        <v>221</v>
      </c>
      <c r="B203" s="10">
        <v>8264</v>
      </c>
    </row>
    <row r="204" spans="1:2">
      <c r="A204" s="16" t="s">
        <v>222</v>
      </c>
      <c r="B204" s="10">
        <v>7587</v>
      </c>
    </row>
    <row r="205" spans="1:2">
      <c r="A205" s="16" t="s">
        <v>223</v>
      </c>
      <c r="B205" s="10">
        <v>7124</v>
      </c>
    </row>
    <row r="206" spans="1:2">
      <c r="A206" s="16" t="s">
        <v>224</v>
      </c>
      <c r="B206" s="10">
        <v>6928</v>
      </c>
    </row>
    <row r="207" spans="1:2">
      <c r="A207" s="15" t="s">
        <v>225</v>
      </c>
      <c r="B207" s="10">
        <v>6454</v>
      </c>
    </row>
    <row r="208" spans="1:2">
      <c r="A208" s="15" t="s">
        <v>226</v>
      </c>
      <c r="B208" s="10">
        <v>5690</v>
      </c>
    </row>
    <row r="209" spans="1:2">
      <c r="A209" s="16" t="s">
        <v>227</v>
      </c>
      <c r="B209" s="10">
        <v>5679</v>
      </c>
    </row>
    <row r="210" spans="1:2">
      <c r="A210" s="15" t="s">
        <v>228</v>
      </c>
      <c r="B210" s="10">
        <v>5507</v>
      </c>
    </row>
    <row r="211" spans="1:2">
      <c r="A211" s="16" t="s">
        <v>229</v>
      </c>
      <c r="B211" s="10">
        <v>5384</v>
      </c>
    </row>
    <row r="212" spans="1:2">
      <c r="A212" s="16" t="s">
        <v>230</v>
      </c>
      <c r="B212" s="10">
        <v>5066</v>
      </c>
    </row>
    <row r="213" spans="1:2">
      <c r="A213" s="16" t="s">
        <v>231</v>
      </c>
      <c r="B213" s="10">
        <v>4886</v>
      </c>
    </row>
    <row r="214" spans="1:2">
      <c r="A214" s="16" t="s">
        <v>232</v>
      </c>
      <c r="B214" s="10">
        <v>4692</v>
      </c>
    </row>
    <row r="215" spans="1:2">
      <c r="A215" s="16" t="s">
        <v>233</v>
      </c>
      <c r="B215" s="10">
        <v>4035</v>
      </c>
    </row>
    <row r="216" spans="1:2">
      <c r="A216" s="16" t="s">
        <v>234</v>
      </c>
      <c r="B216" s="10">
        <v>3752</v>
      </c>
    </row>
    <row r="217" spans="1:2">
      <c r="A217" s="16" t="s">
        <v>235</v>
      </c>
      <c r="B217" s="10">
        <v>3491</v>
      </c>
    </row>
    <row r="218" spans="1:2">
      <c r="A218" s="19" t="s">
        <v>236</v>
      </c>
      <c r="B218" s="10">
        <v>3296</v>
      </c>
    </row>
    <row r="219" spans="1:2">
      <c r="A219" s="16" t="s">
        <v>237</v>
      </c>
      <c r="B219" s="10">
        <v>3245</v>
      </c>
    </row>
    <row r="220" spans="1:2">
      <c r="A220" s="16" t="s">
        <v>238</v>
      </c>
      <c r="B220" s="10">
        <v>3022</v>
      </c>
    </row>
    <row r="221" spans="1:2">
      <c r="A221" s="16" t="s">
        <v>239</v>
      </c>
      <c r="B221" s="10">
        <v>2819</v>
      </c>
    </row>
    <row r="222" spans="1:2">
      <c r="A222" s="16" t="s">
        <v>240</v>
      </c>
      <c r="B222" s="10">
        <v>2532</v>
      </c>
    </row>
    <row r="223" spans="1:2">
      <c r="A223" s="16" t="s">
        <v>241</v>
      </c>
      <c r="B223" s="10">
        <v>2174</v>
      </c>
    </row>
    <row r="224" spans="1:2">
      <c r="A224" s="16" t="s">
        <v>242</v>
      </c>
      <c r="B224" s="10">
        <v>2114</v>
      </c>
    </row>
    <row r="225" spans="1:2">
      <c r="A225" s="16" t="s">
        <v>243</v>
      </c>
      <c r="B225" s="10">
        <v>1902</v>
      </c>
    </row>
    <row r="226" spans="1:2">
      <c r="A226" s="16" t="s">
        <v>244</v>
      </c>
      <c r="B226" s="10">
        <v>1375</v>
      </c>
    </row>
    <row r="227" spans="1:2">
      <c r="A227" s="16" t="s">
        <v>245</v>
      </c>
      <c r="B227" s="10">
        <v>1022</v>
      </c>
    </row>
    <row r="228" spans="1:2">
      <c r="A228" s="14" t="s">
        <v>246</v>
      </c>
      <c r="B228" s="10">
        <v>990</v>
      </c>
    </row>
    <row r="229" spans="1:2">
      <c r="A229" s="15" t="s">
        <v>247</v>
      </c>
      <c r="B229" s="10">
        <v>799</v>
      </c>
    </row>
    <row r="230" spans="1:2">
      <c r="A230" s="16" t="s">
        <v>248</v>
      </c>
      <c r="B230" s="10">
        <v>588</v>
      </c>
    </row>
    <row r="231" spans="1:2">
      <c r="A231" s="16" t="s">
        <v>249</v>
      </c>
      <c r="B231" s="10">
        <v>504</v>
      </c>
    </row>
    <row r="232" spans="1:2">
      <c r="A232" s="16" t="s">
        <v>250</v>
      </c>
      <c r="B232" s="10">
        <v>433</v>
      </c>
    </row>
    <row r="233" spans="1:2">
      <c r="A233" s="20" t="s">
        <v>251</v>
      </c>
      <c r="B233" s="12">
        <v>238</v>
      </c>
    </row>
  </sheetData>
  <autoFilter ref="A1:B279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68"/>
  <sheetViews>
    <sheetView showZeros="0" zoomScaleNormal="100" zoomScaleSheetLayoutView="10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sqref="A1:XFD1048576"/>
    </sheetView>
  </sheetViews>
  <sheetFormatPr defaultRowHeight="11.25"/>
  <cols>
    <col min="1" max="1" width="24.85546875" style="24" customWidth="1"/>
    <col min="2" max="2" width="10.7109375" style="24" customWidth="1"/>
    <col min="3" max="3" width="9.7109375" style="24" customWidth="1"/>
    <col min="4" max="4" width="11.85546875" style="24" customWidth="1"/>
    <col min="5" max="5" width="9.85546875" style="24" customWidth="1"/>
    <col min="6" max="6" width="10.140625" style="24" bestFit="1" customWidth="1"/>
    <col min="7" max="8" width="10.140625" style="24" customWidth="1"/>
    <col min="9" max="9" width="7.85546875" style="24" customWidth="1"/>
    <col min="10" max="10" width="10.140625" style="24" customWidth="1"/>
    <col min="11" max="11" width="10" style="24" customWidth="1"/>
    <col min="12" max="12" width="8.28515625" style="24" customWidth="1"/>
    <col min="13" max="13" width="10.140625" style="24" customWidth="1"/>
    <col min="14" max="14" width="8.42578125" style="24" customWidth="1"/>
    <col min="15" max="15" width="11.28515625" style="24" customWidth="1"/>
    <col min="16" max="16" width="9.28515625" style="24" bestFit="1" customWidth="1"/>
    <col min="17" max="17" width="11.5703125" style="24" customWidth="1"/>
    <col min="18" max="18" width="13.42578125" style="24" customWidth="1"/>
    <col min="19" max="16384" width="9.140625" style="24"/>
  </cols>
  <sheetData>
    <row r="1" spans="1:36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36">
      <c r="A2" s="129" t="s">
        <v>260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36">
      <c r="A3" s="129" t="s">
        <v>261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36">
      <c r="A4" s="129" t="s">
        <v>262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36" ht="6.75" customHeight="1" thickBot="1">
      <c r="A5" s="25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</row>
    <row r="6" spans="1:36" ht="18.75" customHeight="1" thickTop="1">
      <c r="A6" s="26"/>
      <c r="B6" s="114" t="s">
        <v>263</v>
      </c>
      <c r="C6" s="117" t="s">
        <v>264</v>
      </c>
      <c r="D6" s="117" t="s">
        <v>265</v>
      </c>
      <c r="E6" s="117"/>
      <c r="F6" s="117"/>
      <c r="G6" s="117"/>
      <c r="H6" s="117"/>
      <c r="I6" s="117"/>
      <c r="J6" s="117"/>
      <c r="K6" s="117"/>
      <c r="L6" s="117"/>
      <c r="M6" s="117"/>
      <c r="N6" s="125" t="s">
        <v>266</v>
      </c>
      <c r="O6" s="125"/>
      <c r="P6" s="125" t="s">
        <v>267</v>
      </c>
      <c r="Q6" s="127"/>
      <c r="R6" s="120" t="s">
        <v>268</v>
      </c>
    </row>
    <row r="7" spans="1:36" ht="18.75" customHeight="1">
      <c r="A7" s="2"/>
      <c r="B7" s="115"/>
      <c r="C7" s="118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6"/>
      <c r="O7" s="126"/>
      <c r="P7" s="126"/>
      <c r="Q7" s="128"/>
      <c r="R7" s="121"/>
    </row>
    <row r="8" spans="1:36" ht="12.75" customHeight="1">
      <c r="A8" s="2"/>
      <c r="B8" s="115"/>
      <c r="C8" s="118"/>
      <c r="D8" s="118" t="s">
        <v>269</v>
      </c>
      <c r="E8" s="112" t="s">
        <v>270</v>
      </c>
      <c r="F8" s="112"/>
      <c r="G8" s="112"/>
      <c r="H8" s="112"/>
      <c r="I8" s="112"/>
      <c r="J8" s="112"/>
      <c r="K8" s="112"/>
      <c r="L8" s="112"/>
      <c r="M8" s="118" t="s">
        <v>271</v>
      </c>
      <c r="N8" s="123" t="s">
        <v>272</v>
      </c>
      <c r="O8" s="123" t="s">
        <v>273</v>
      </c>
      <c r="P8" s="123" t="s">
        <v>274</v>
      </c>
      <c r="Q8" s="124" t="s">
        <v>275</v>
      </c>
      <c r="R8" s="121"/>
    </row>
    <row r="9" spans="1:36">
      <c r="A9" s="111"/>
      <c r="B9" s="115"/>
      <c r="C9" s="118"/>
      <c r="D9" s="118"/>
      <c r="E9" s="112" t="s">
        <v>276</v>
      </c>
      <c r="F9" s="112" t="s">
        <v>277</v>
      </c>
      <c r="G9" s="112" t="s">
        <v>270</v>
      </c>
      <c r="H9" s="112"/>
      <c r="I9" s="112"/>
      <c r="J9" s="112"/>
      <c r="K9" s="112"/>
      <c r="L9" s="112"/>
      <c r="M9" s="118"/>
      <c r="N9" s="123"/>
      <c r="O9" s="123"/>
      <c r="P9" s="123"/>
      <c r="Q9" s="124"/>
      <c r="R9" s="121"/>
    </row>
    <row r="10" spans="1:36">
      <c r="A10" s="111"/>
      <c r="B10" s="115"/>
      <c r="C10" s="118"/>
      <c r="D10" s="118"/>
      <c r="E10" s="112"/>
      <c r="F10" s="112"/>
      <c r="G10" s="112" t="s">
        <v>278</v>
      </c>
      <c r="H10" s="112" t="s">
        <v>279</v>
      </c>
      <c r="I10" s="112"/>
      <c r="J10" s="112"/>
      <c r="K10" s="112"/>
      <c r="L10" s="112"/>
      <c r="M10" s="118"/>
      <c r="N10" s="123"/>
      <c r="O10" s="123"/>
      <c r="P10" s="123"/>
      <c r="Q10" s="124"/>
      <c r="R10" s="121"/>
    </row>
    <row r="11" spans="1:36" ht="45" customHeight="1">
      <c r="A11" s="27"/>
      <c r="B11" s="116"/>
      <c r="C11" s="119"/>
      <c r="D11" s="118"/>
      <c r="E11" s="113"/>
      <c r="F11" s="113"/>
      <c r="G11" s="113"/>
      <c r="H11" s="4" t="s">
        <v>280</v>
      </c>
      <c r="I11" s="4" t="s">
        <v>281</v>
      </c>
      <c r="J11" s="4" t="s">
        <v>282</v>
      </c>
      <c r="K11" s="4" t="s">
        <v>283</v>
      </c>
      <c r="L11" s="4" t="s">
        <v>284</v>
      </c>
      <c r="M11" s="118"/>
      <c r="N11" s="123"/>
      <c r="O11" s="123"/>
      <c r="P11" s="123"/>
      <c r="Q11" s="124"/>
      <c r="R11" s="122"/>
    </row>
    <row r="12" spans="1:36">
      <c r="A12" s="3" t="s">
        <v>285</v>
      </c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29">
        <v>9</v>
      </c>
      <c r="K12" s="29">
        <v>10</v>
      </c>
      <c r="L12" s="29">
        <v>11</v>
      </c>
      <c r="M12" s="29">
        <v>12</v>
      </c>
      <c r="N12" s="29">
        <v>13</v>
      </c>
      <c r="O12" s="29">
        <v>14</v>
      </c>
      <c r="P12" s="29">
        <v>15</v>
      </c>
      <c r="Q12" s="30">
        <v>16</v>
      </c>
      <c r="R12" s="31">
        <v>17</v>
      </c>
    </row>
    <row r="13" spans="1:36">
      <c r="A13" s="32" t="s">
        <v>286</v>
      </c>
      <c r="B13" s="33">
        <v>391591</v>
      </c>
      <c r="C13" s="17">
        <v>197069</v>
      </c>
      <c r="D13" s="17">
        <v>14940455</v>
      </c>
      <c r="E13" s="17">
        <v>424533</v>
      </c>
      <c r="F13" s="17">
        <v>14515922</v>
      </c>
      <c r="G13" s="17">
        <v>10802499</v>
      </c>
      <c r="H13" s="17">
        <v>3434076</v>
      </c>
      <c r="I13" s="17">
        <v>478753</v>
      </c>
      <c r="J13" s="17">
        <v>4252536</v>
      </c>
      <c r="K13" s="17">
        <v>1890586</v>
      </c>
      <c r="L13" s="17">
        <v>746548</v>
      </c>
      <c r="M13" s="17">
        <v>12189896</v>
      </c>
      <c r="N13" s="17">
        <v>181742</v>
      </c>
      <c r="O13" s="17">
        <v>446996</v>
      </c>
      <c r="P13" s="17">
        <v>137459</v>
      </c>
      <c r="Q13" s="34">
        <v>634704</v>
      </c>
      <c r="R13" s="35">
        <v>284982</v>
      </c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</row>
    <row r="14" spans="1:36">
      <c r="A14" s="37" t="s">
        <v>257</v>
      </c>
      <c r="B14" s="38">
        <v>0</v>
      </c>
      <c r="C14" s="23">
        <v>0</v>
      </c>
      <c r="D14" s="23">
        <v>3705362</v>
      </c>
      <c r="E14" s="23">
        <v>48875</v>
      </c>
      <c r="F14" s="23">
        <v>3656487</v>
      </c>
      <c r="G14" s="23">
        <v>2050427</v>
      </c>
      <c r="H14" s="23">
        <v>16680</v>
      </c>
      <c r="I14" s="23">
        <v>37968</v>
      </c>
      <c r="J14" s="23">
        <v>1688866</v>
      </c>
      <c r="K14" s="23">
        <v>277636</v>
      </c>
      <c r="L14" s="23">
        <v>29277</v>
      </c>
      <c r="M14" s="23">
        <v>2964477</v>
      </c>
      <c r="N14" s="23">
        <v>18946</v>
      </c>
      <c r="O14" s="23">
        <v>57384</v>
      </c>
      <c r="P14" s="23">
        <v>15073</v>
      </c>
      <c r="Q14" s="39">
        <v>80955</v>
      </c>
      <c r="R14" s="40">
        <v>13641</v>
      </c>
    </row>
    <row r="15" spans="1:36">
      <c r="A15" s="41" t="s">
        <v>256</v>
      </c>
      <c r="B15" s="38">
        <v>0</v>
      </c>
      <c r="C15" s="23">
        <v>0</v>
      </c>
      <c r="D15" s="23">
        <v>2085250</v>
      </c>
      <c r="E15" s="23">
        <v>75118</v>
      </c>
      <c r="F15" s="23">
        <v>2010132</v>
      </c>
      <c r="G15" s="23">
        <v>1231645</v>
      </c>
      <c r="H15" s="23">
        <v>5594</v>
      </c>
      <c r="I15" s="23">
        <v>34125</v>
      </c>
      <c r="J15" s="23">
        <v>930323</v>
      </c>
      <c r="K15" s="23">
        <v>245173</v>
      </c>
      <c r="L15" s="23">
        <v>16430</v>
      </c>
      <c r="M15" s="23">
        <v>1545852</v>
      </c>
      <c r="N15" s="23">
        <v>34068</v>
      </c>
      <c r="O15" s="23">
        <v>63303</v>
      </c>
      <c r="P15" s="23">
        <v>21921</v>
      </c>
      <c r="Q15" s="39">
        <v>77985</v>
      </c>
      <c r="R15" s="40">
        <v>30358</v>
      </c>
    </row>
    <row r="16" spans="1:36">
      <c r="A16" s="41" t="s">
        <v>378</v>
      </c>
      <c r="B16" s="38">
        <v>74910</v>
      </c>
      <c r="C16" s="23">
        <v>54738</v>
      </c>
      <c r="D16" s="23">
        <v>1871841</v>
      </c>
      <c r="E16" s="23">
        <v>2684</v>
      </c>
      <c r="F16" s="23">
        <v>1869157</v>
      </c>
      <c r="G16" s="23">
        <v>1817060</v>
      </c>
      <c r="H16" s="23">
        <v>1476111</v>
      </c>
      <c r="I16" s="23">
        <v>65411</v>
      </c>
      <c r="J16" s="23">
        <v>108500</v>
      </c>
      <c r="K16" s="23">
        <v>22235</v>
      </c>
      <c r="L16" s="23">
        <v>144803</v>
      </c>
      <c r="M16" s="23">
        <v>1715328</v>
      </c>
      <c r="N16" s="23">
        <v>435</v>
      </c>
      <c r="O16" s="23">
        <v>2050</v>
      </c>
      <c r="P16" s="23">
        <v>795</v>
      </c>
      <c r="Q16" s="39">
        <v>6401</v>
      </c>
      <c r="R16" s="40">
        <v>56</v>
      </c>
    </row>
    <row r="17" spans="1:18">
      <c r="A17" s="41" t="s">
        <v>254</v>
      </c>
      <c r="B17" s="38">
        <v>0</v>
      </c>
      <c r="C17" s="23">
        <v>0</v>
      </c>
      <c r="D17" s="23">
        <v>1244764</v>
      </c>
      <c r="E17" s="23">
        <v>106230</v>
      </c>
      <c r="F17" s="23">
        <v>1138534</v>
      </c>
      <c r="G17" s="23">
        <v>851503</v>
      </c>
      <c r="H17" s="23">
        <v>43761</v>
      </c>
      <c r="I17" s="23">
        <v>25418</v>
      </c>
      <c r="J17" s="23">
        <v>328499</v>
      </c>
      <c r="K17" s="23">
        <v>410986</v>
      </c>
      <c r="L17" s="23">
        <v>42839</v>
      </c>
      <c r="M17" s="23">
        <v>963568</v>
      </c>
      <c r="N17" s="23">
        <v>41621</v>
      </c>
      <c r="O17" s="23">
        <v>133273</v>
      </c>
      <c r="P17" s="23">
        <v>43229</v>
      </c>
      <c r="Q17" s="39">
        <v>169460</v>
      </c>
      <c r="R17" s="40">
        <v>146135</v>
      </c>
    </row>
    <row r="18" spans="1:18">
      <c r="A18" s="41" t="s">
        <v>376</v>
      </c>
      <c r="B18" s="38">
        <v>0</v>
      </c>
      <c r="C18" s="23">
        <v>0</v>
      </c>
      <c r="D18" s="23">
        <v>751564</v>
      </c>
      <c r="E18" s="23">
        <v>11598</v>
      </c>
      <c r="F18" s="23">
        <v>739966</v>
      </c>
      <c r="G18" s="23">
        <v>423536</v>
      </c>
      <c r="H18" s="23">
        <v>5342</v>
      </c>
      <c r="I18" s="23">
        <v>16095</v>
      </c>
      <c r="J18" s="23">
        <v>331655</v>
      </c>
      <c r="K18" s="23">
        <v>59293</v>
      </c>
      <c r="L18" s="23">
        <v>11151</v>
      </c>
      <c r="M18" s="23">
        <v>635558</v>
      </c>
      <c r="N18" s="23">
        <v>5618</v>
      </c>
      <c r="O18" s="23">
        <v>12110</v>
      </c>
      <c r="P18" s="23">
        <v>3677</v>
      </c>
      <c r="Q18" s="39">
        <v>13117</v>
      </c>
      <c r="R18" s="40">
        <v>6711</v>
      </c>
    </row>
    <row r="19" spans="1:18">
      <c r="A19" s="41" t="s">
        <v>255</v>
      </c>
      <c r="B19" s="38">
        <v>0</v>
      </c>
      <c r="C19" s="23">
        <v>0</v>
      </c>
      <c r="D19" s="23">
        <v>569478</v>
      </c>
      <c r="E19" s="23">
        <v>51104</v>
      </c>
      <c r="F19" s="23">
        <v>518374</v>
      </c>
      <c r="G19" s="23">
        <v>427068</v>
      </c>
      <c r="H19" s="23">
        <v>28656</v>
      </c>
      <c r="I19" s="23">
        <v>72281</v>
      </c>
      <c r="J19" s="23">
        <v>100922</v>
      </c>
      <c r="K19" s="23">
        <v>188613</v>
      </c>
      <c r="L19" s="23">
        <v>36596</v>
      </c>
      <c r="M19" s="23">
        <v>460318</v>
      </c>
      <c r="N19" s="23">
        <v>35530</v>
      </c>
      <c r="O19" s="23">
        <v>53802</v>
      </c>
      <c r="P19" s="23">
        <v>10157</v>
      </c>
      <c r="Q19" s="39">
        <v>35092</v>
      </c>
      <c r="R19" s="40">
        <v>34991</v>
      </c>
    </row>
    <row r="20" spans="1:18">
      <c r="A20" s="41" t="s">
        <v>290</v>
      </c>
      <c r="B20" s="38">
        <v>0</v>
      </c>
      <c r="C20" s="23">
        <v>0</v>
      </c>
      <c r="D20" s="23">
        <v>520266</v>
      </c>
      <c r="E20" s="23">
        <v>33928</v>
      </c>
      <c r="F20" s="23">
        <v>486338</v>
      </c>
      <c r="G20" s="23">
        <v>353063</v>
      </c>
      <c r="H20" s="23">
        <v>12433</v>
      </c>
      <c r="I20" s="23">
        <v>11331</v>
      </c>
      <c r="J20" s="23">
        <v>147895</v>
      </c>
      <c r="K20" s="23">
        <v>159185</v>
      </c>
      <c r="L20" s="23">
        <v>22219</v>
      </c>
      <c r="M20" s="23">
        <v>384965</v>
      </c>
      <c r="N20" s="23">
        <v>13067</v>
      </c>
      <c r="O20" s="23">
        <v>40627</v>
      </c>
      <c r="P20" s="23">
        <v>10771</v>
      </c>
      <c r="Q20" s="39">
        <v>55475</v>
      </c>
      <c r="R20" s="40">
        <v>9578</v>
      </c>
    </row>
    <row r="21" spans="1:18">
      <c r="A21" s="41" t="s">
        <v>258</v>
      </c>
      <c r="B21" s="38">
        <v>0</v>
      </c>
      <c r="C21" s="23">
        <v>0</v>
      </c>
      <c r="D21" s="23">
        <v>483928</v>
      </c>
      <c r="E21" s="23">
        <v>32569</v>
      </c>
      <c r="F21" s="23">
        <v>451359</v>
      </c>
      <c r="G21" s="23">
        <v>252870</v>
      </c>
      <c r="H21" s="23">
        <v>7936</v>
      </c>
      <c r="I21" s="23">
        <v>8532</v>
      </c>
      <c r="J21" s="23">
        <v>165100</v>
      </c>
      <c r="K21" s="23">
        <v>61782</v>
      </c>
      <c r="L21" s="23">
        <v>9520</v>
      </c>
      <c r="M21" s="23">
        <v>339107</v>
      </c>
      <c r="N21" s="23">
        <v>12431</v>
      </c>
      <c r="O21" s="23">
        <v>31080</v>
      </c>
      <c r="P21" s="23">
        <v>8609</v>
      </c>
      <c r="Q21" s="39">
        <v>61204</v>
      </c>
      <c r="R21" s="40">
        <v>17082</v>
      </c>
    </row>
    <row r="22" spans="1:18">
      <c r="A22" s="41" t="s">
        <v>307</v>
      </c>
      <c r="B22" s="38">
        <v>0</v>
      </c>
      <c r="C22" s="23">
        <v>0</v>
      </c>
      <c r="D22" s="23">
        <v>397609</v>
      </c>
      <c r="E22" s="23">
        <v>11553</v>
      </c>
      <c r="F22" s="23">
        <v>386056</v>
      </c>
      <c r="G22" s="23">
        <v>341649</v>
      </c>
      <c r="H22" s="23">
        <v>57213</v>
      </c>
      <c r="I22" s="23">
        <v>6851</v>
      </c>
      <c r="J22" s="23">
        <v>119550</v>
      </c>
      <c r="K22" s="23">
        <v>117884</v>
      </c>
      <c r="L22" s="23">
        <v>40151</v>
      </c>
      <c r="M22" s="23">
        <v>294451</v>
      </c>
      <c r="N22" s="23">
        <v>54</v>
      </c>
      <c r="O22" s="23">
        <v>1009</v>
      </c>
      <c r="P22" s="23">
        <v>7717</v>
      </c>
      <c r="Q22" s="39">
        <v>32608</v>
      </c>
      <c r="R22" s="40">
        <v>3662</v>
      </c>
    </row>
    <row r="23" spans="1:18">
      <c r="A23" s="41" t="s">
        <v>419</v>
      </c>
      <c r="B23" s="38">
        <v>0</v>
      </c>
      <c r="C23" s="23">
        <v>0</v>
      </c>
      <c r="D23" s="23">
        <v>337241</v>
      </c>
      <c r="E23" s="23">
        <v>19676</v>
      </c>
      <c r="F23" s="23">
        <v>317565</v>
      </c>
      <c r="G23" s="23">
        <v>247996</v>
      </c>
      <c r="H23" s="23">
        <v>7821</v>
      </c>
      <c r="I23" s="23">
        <v>8941</v>
      </c>
      <c r="J23" s="23">
        <v>125121</v>
      </c>
      <c r="K23" s="23">
        <v>100065</v>
      </c>
      <c r="L23" s="23">
        <v>6048</v>
      </c>
      <c r="M23" s="23">
        <v>229476</v>
      </c>
      <c r="N23" s="23">
        <v>9172</v>
      </c>
      <c r="O23" s="23">
        <v>21408</v>
      </c>
      <c r="P23" s="23">
        <v>5273</v>
      </c>
      <c r="Q23" s="39">
        <v>34800</v>
      </c>
      <c r="R23" s="40">
        <v>11455</v>
      </c>
    </row>
    <row r="24" spans="1:18">
      <c r="A24" s="41" t="s">
        <v>339</v>
      </c>
      <c r="B24" s="38">
        <v>16992</v>
      </c>
      <c r="C24" s="23">
        <v>1129</v>
      </c>
      <c r="D24" s="23">
        <v>280531</v>
      </c>
      <c r="E24" s="23">
        <v>884</v>
      </c>
      <c r="F24" s="23">
        <v>279647</v>
      </c>
      <c r="G24" s="23">
        <v>277696</v>
      </c>
      <c r="H24" s="23">
        <v>189904</v>
      </c>
      <c r="I24" s="23">
        <v>3298</v>
      </c>
      <c r="J24" s="23">
        <v>17115</v>
      </c>
      <c r="K24" s="23">
        <v>17601</v>
      </c>
      <c r="L24" s="23">
        <v>49778</v>
      </c>
      <c r="M24" s="23">
        <v>254092</v>
      </c>
      <c r="N24" s="23">
        <v>302</v>
      </c>
      <c r="O24" s="23">
        <v>900</v>
      </c>
      <c r="P24" s="23">
        <v>220</v>
      </c>
      <c r="Q24" s="39">
        <v>1702</v>
      </c>
      <c r="R24" s="40">
        <v>99</v>
      </c>
    </row>
    <row r="25" spans="1:18">
      <c r="A25" s="41" t="s">
        <v>385</v>
      </c>
      <c r="B25" s="38">
        <v>2991</v>
      </c>
      <c r="C25" s="23">
        <v>2634</v>
      </c>
      <c r="D25" s="23">
        <v>256620</v>
      </c>
      <c r="E25" s="23">
        <v>136</v>
      </c>
      <c r="F25" s="23">
        <v>256484</v>
      </c>
      <c r="G25" s="23">
        <v>255092</v>
      </c>
      <c r="H25" s="23">
        <v>237957</v>
      </c>
      <c r="I25" s="23">
        <v>2945</v>
      </c>
      <c r="J25" s="23">
        <v>6081</v>
      </c>
      <c r="K25" s="23">
        <v>3099</v>
      </c>
      <c r="L25" s="23">
        <v>5010</v>
      </c>
      <c r="M25" s="23">
        <v>260922</v>
      </c>
      <c r="N25" s="23">
        <v>60</v>
      </c>
      <c r="O25" s="23">
        <v>131</v>
      </c>
      <c r="P25" s="23">
        <v>34</v>
      </c>
      <c r="Q25" s="39">
        <v>446</v>
      </c>
      <c r="R25" s="40">
        <v>4</v>
      </c>
    </row>
    <row r="26" spans="1:18">
      <c r="A26" s="41" t="s">
        <v>506</v>
      </c>
      <c r="B26" s="38">
        <v>7167</v>
      </c>
      <c r="C26" s="23">
        <v>1167</v>
      </c>
      <c r="D26" s="23">
        <v>144058</v>
      </c>
      <c r="E26" s="23">
        <v>148</v>
      </c>
      <c r="F26" s="23">
        <v>143910</v>
      </c>
      <c r="G26" s="23">
        <v>142355</v>
      </c>
      <c r="H26" s="23">
        <v>105430</v>
      </c>
      <c r="I26" s="23">
        <v>3309</v>
      </c>
      <c r="J26" s="23">
        <v>8714</v>
      </c>
      <c r="K26" s="23">
        <v>8125</v>
      </c>
      <c r="L26" s="23">
        <v>16777</v>
      </c>
      <c r="M26" s="23">
        <v>130961</v>
      </c>
      <c r="N26" s="23">
        <v>73</v>
      </c>
      <c r="O26" s="23">
        <v>205</v>
      </c>
      <c r="P26" s="23">
        <v>59</v>
      </c>
      <c r="Q26" s="39">
        <v>369</v>
      </c>
      <c r="R26" s="40">
        <v>34</v>
      </c>
    </row>
    <row r="27" spans="1:18">
      <c r="A27" s="41" t="s">
        <v>367</v>
      </c>
      <c r="B27" s="38">
        <v>7070</v>
      </c>
      <c r="C27" s="23">
        <v>997</v>
      </c>
      <c r="D27" s="23">
        <v>132114</v>
      </c>
      <c r="E27" s="23">
        <v>296</v>
      </c>
      <c r="F27" s="23">
        <v>131818</v>
      </c>
      <c r="G27" s="23">
        <v>130389</v>
      </c>
      <c r="H27" s="23">
        <v>90607</v>
      </c>
      <c r="I27" s="23">
        <v>3479</v>
      </c>
      <c r="J27" s="23">
        <v>8979</v>
      </c>
      <c r="K27" s="23">
        <v>6038</v>
      </c>
      <c r="L27" s="23">
        <v>21286</v>
      </c>
      <c r="M27" s="23">
        <v>123880</v>
      </c>
      <c r="N27" s="23">
        <v>113</v>
      </c>
      <c r="O27" s="23">
        <v>379</v>
      </c>
      <c r="P27" s="23">
        <v>79</v>
      </c>
      <c r="Q27" s="39">
        <v>632</v>
      </c>
      <c r="R27" s="40">
        <v>51</v>
      </c>
    </row>
    <row r="28" spans="1:18">
      <c r="A28" s="41" t="s">
        <v>358</v>
      </c>
      <c r="B28" s="38">
        <v>635</v>
      </c>
      <c r="C28" s="23">
        <v>931</v>
      </c>
      <c r="D28" s="23">
        <v>105573</v>
      </c>
      <c r="E28" s="23">
        <v>465</v>
      </c>
      <c r="F28" s="23">
        <v>105108</v>
      </c>
      <c r="G28" s="23">
        <v>104458</v>
      </c>
      <c r="H28" s="23">
        <v>79733</v>
      </c>
      <c r="I28" s="23">
        <v>1154</v>
      </c>
      <c r="J28" s="23">
        <v>1559</v>
      </c>
      <c r="K28" s="23">
        <v>18251</v>
      </c>
      <c r="L28" s="23">
        <v>3761</v>
      </c>
      <c r="M28" s="23">
        <v>97755</v>
      </c>
      <c r="N28" s="23">
        <v>173</v>
      </c>
      <c r="O28" s="23">
        <v>581</v>
      </c>
      <c r="P28" s="23">
        <v>140</v>
      </c>
      <c r="Q28" s="39">
        <v>1279</v>
      </c>
      <c r="R28" s="40">
        <v>113</v>
      </c>
    </row>
    <row r="29" spans="1:18">
      <c r="A29" s="41" t="s">
        <v>359</v>
      </c>
      <c r="B29" s="38">
        <v>11080</v>
      </c>
      <c r="C29" s="23">
        <v>9747</v>
      </c>
      <c r="D29" s="23">
        <v>102157</v>
      </c>
      <c r="E29" s="23">
        <v>363</v>
      </c>
      <c r="F29" s="23">
        <v>101794</v>
      </c>
      <c r="G29" s="23">
        <v>92824</v>
      </c>
      <c r="H29" s="23">
        <v>48058</v>
      </c>
      <c r="I29" s="23">
        <v>19508</v>
      </c>
      <c r="J29" s="23">
        <v>10652</v>
      </c>
      <c r="K29" s="23">
        <v>4189</v>
      </c>
      <c r="L29" s="23">
        <v>10417</v>
      </c>
      <c r="M29" s="23">
        <v>89614</v>
      </c>
      <c r="N29" s="23">
        <v>90</v>
      </c>
      <c r="O29" s="23">
        <v>320</v>
      </c>
      <c r="P29" s="23">
        <v>82</v>
      </c>
      <c r="Q29" s="39">
        <v>704</v>
      </c>
      <c r="R29" s="40">
        <v>35</v>
      </c>
    </row>
    <row r="30" spans="1:18">
      <c r="A30" s="41" t="s">
        <v>504</v>
      </c>
      <c r="B30" s="38">
        <v>2485</v>
      </c>
      <c r="C30" s="23">
        <v>223</v>
      </c>
      <c r="D30" s="23">
        <v>101814</v>
      </c>
      <c r="E30" s="23">
        <v>44</v>
      </c>
      <c r="F30" s="23">
        <v>101770</v>
      </c>
      <c r="G30" s="23">
        <v>101407</v>
      </c>
      <c r="H30" s="23">
        <v>50830</v>
      </c>
      <c r="I30" s="23">
        <v>1082</v>
      </c>
      <c r="J30" s="23">
        <v>2984</v>
      </c>
      <c r="K30" s="23">
        <v>9025</v>
      </c>
      <c r="L30" s="23">
        <v>37486</v>
      </c>
      <c r="M30" s="23">
        <v>94883</v>
      </c>
      <c r="N30" s="23">
        <v>27</v>
      </c>
      <c r="O30" s="23">
        <v>45</v>
      </c>
      <c r="P30" s="23">
        <v>15</v>
      </c>
      <c r="Q30" s="39">
        <v>149</v>
      </c>
      <c r="R30" s="40">
        <v>3</v>
      </c>
    </row>
    <row r="31" spans="1:18">
      <c r="A31" s="41" t="s">
        <v>478</v>
      </c>
      <c r="B31" s="38">
        <v>11652</v>
      </c>
      <c r="C31" s="23">
        <v>1375</v>
      </c>
      <c r="D31" s="23">
        <v>100081</v>
      </c>
      <c r="E31" s="23">
        <v>300</v>
      </c>
      <c r="F31" s="23">
        <v>99781</v>
      </c>
      <c r="G31" s="23">
        <v>98362</v>
      </c>
      <c r="H31" s="23">
        <v>67281</v>
      </c>
      <c r="I31" s="23">
        <v>3465</v>
      </c>
      <c r="J31" s="23">
        <v>6109</v>
      </c>
      <c r="K31" s="23">
        <v>8736</v>
      </c>
      <c r="L31" s="23">
        <v>12771</v>
      </c>
      <c r="M31" s="23">
        <v>84789</v>
      </c>
      <c r="N31" s="23">
        <v>86</v>
      </c>
      <c r="O31" s="23">
        <v>233</v>
      </c>
      <c r="P31" s="23">
        <v>49</v>
      </c>
      <c r="Q31" s="39">
        <v>822</v>
      </c>
      <c r="R31" s="40">
        <v>88</v>
      </c>
    </row>
    <row r="32" spans="1:18">
      <c r="A32" s="42" t="s">
        <v>531</v>
      </c>
      <c r="B32" s="38">
        <v>3753</v>
      </c>
      <c r="C32" s="23">
        <v>638</v>
      </c>
      <c r="D32" s="23">
        <v>84801</v>
      </c>
      <c r="E32" s="23">
        <v>41</v>
      </c>
      <c r="F32" s="23">
        <v>84760</v>
      </c>
      <c r="G32" s="23">
        <v>83885</v>
      </c>
      <c r="H32" s="23">
        <v>58094</v>
      </c>
      <c r="I32" s="23">
        <v>2051</v>
      </c>
      <c r="J32" s="23">
        <v>7331</v>
      </c>
      <c r="K32" s="23">
        <v>4248</v>
      </c>
      <c r="L32" s="23">
        <v>12161</v>
      </c>
      <c r="M32" s="23">
        <v>77631</v>
      </c>
      <c r="N32" s="23">
        <v>9</v>
      </c>
      <c r="O32" s="23">
        <v>42</v>
      </c>
      <c r="P32" s="23">
        <v>13</v>
      </c>
      <c r="Q32" s="39">
        <v>146</v>
      </c>
      <c r="R32" s="40">
        <v>1</v>
      </c>
    </row>
    <row r="33" spans="1:18">
      <c r="A33" s="41" t="s">
        <v>496</v>
      </c>
      <c r="B33" s="38">
        <v>32062</v>
      </c>
      <c r="C33" s="23">
        <v>26532</v>
      </c>
      <c r="D33" s="23">
        <v>83933</v>
      </c>
      <c r="E33" s="23">
        <v>3065</v>
      </c>
      <c r="F33" s="23">
        <v>80868</v>
      </c>
      <c r="G33" s="23">
        <v>58853</v>
      </c>
      <c r="H33" s="23">
        <v>8420</v>
      </c>
      <c r="I33" s="23">
        <v>34318</v>
      </c>
      <c r="J33" s="23">
        <v>3369</v>
      </c>
      <c r="K33" s="23">
        <v>8127</v>
      </c>
      <c r="L33" s="23">
        <v>4619</v>
      </c>
      <c r="M33" s="23">
        <v>63117</v>
      </c>
      <c r="N33" s="23">
        <v>1210</v>
      </c>
      <c r="O33" s="23">
        <v>2108</v>
      </c>
      <c r="P33" s="23">
        <v>1365</v>
      </c>
      <c r="Q33" s="39">
        <v>4495</v>
      </c>
      <c r="R33" s="40">
        <v>888</v>
      </c>
    </row>
    <row r="34" spans="1:18">
      <c r="A34" s="41" t="s">
        <v>497</v>
      </c>
      <c r="B34" s="38">
        <v>22094</v>
      </c>
      <c r="C34" s="23">
        <v>7762</v>
      </c>
      <c r="D34" s="23">
        <v>76570</v>
      </c>
      <c r="E34" s="23">
        <v>1597</v>
      </c>
      <c r="F34" s="23">
        <v>74973</v>
      </c>
      <c r="G34" s="23">
        <v>65534</v>
      </c>
      <c r="H34" s="23">
        <v>23105</v>
      </c>
      <c r="I34" s="23">
        <v>2027</v>
      </c>
      <c r="J34" s="23">
        <v>25002</v>
      </c>
      <c r="K34" s="23">
        <v>5984</v>
      </c>
      <c r="L34" s="23">
        <v>9416</v>
      </c>
      <c r="M34" s="23">
        <v>61598</v>
      </c>
      <c r="N34" s="23">
        <v>432</v>
      </c>
      <c r="O34" s="23">
        <v>1495</v>
      </c>
      <c r="P34" s="23">
        <v>572</v>
      </c>
      <c r="Q34" s="39">
        <v>3114</v>
      </c>
      <c r="R34" s="40">
        <v>358</v>
      </c>
    </row>
    <row r="35" spans="1:18">
      <c r="A35" s="41" t="s">
        <v>329</v>
      </c>
      <c r="B35" s="38">
        <v>18106</v>
      </c>
      <c r="C35" s="23">
        <v>15691</v>
      </c>
      <c r="D35" s="23">
        <v>66642</v>
      </c>
      <c r="E35" s="23">
        <v>3887</v>
      </c>
      <c r="F35" s="23">
        <v>62755</v>
      </c>
      <c r="G35" s="23">
        <v>49794</v>
      </c>
      <c r="H35" s="23">
        <v>20661</v>
      </c>
      <c r="I35" s="23">
        <v>4432</v>
      </c>
      <c r="J35" s="23">
        <v>12975</v>
      </c>
      <c r="K35" s="23">
        <v>7487</v>
      </c>
      <c r="L35" s="23">
        <v>4239</v>
      </c>
      <c r="M35" s="23">
        <v>48175</v>
      </c>
      <c r="N35" s="23">
        <v>842</v>
      </c>
      <c r="O35" s="23">
        <v>2546</v>
      </c>
      <c r="P35" s="23">
        <v>1122</v>
      </c>
      <c r="Q35" s="39">
        <v>10631</v>
      </c>
      <c r="R35" s="40">
        <v>320</v>
      </c>
    </row>
    <row r="36" spans="1:18">
      <c r="A36" s="41" t="s">
        <v>366</v>
      </c>
      <c r="B36" s="38">
        <v>1780</v>
      </c>
      <c r="C36" s="23">
        <v>300</v>
      </c>
      <c r="D36" s="23">
        <v>63181</v>
      </c>
      <c r="E36" s="23">
        <v>65</v>
      </c>
      <c r="F36" s="23">
        <v>63116</v>
      </c>
      <c r="G36" s="23">
        <v>62878</v>
      </c>
      <c r="H36" s="23">
        <v>50402</v>
      </c>
      <c r="I36" s="23">
        <v>874</v>
      </c>
      <c r="J36" s="23">
        <v>2644</v>
      </c>
      <c r="K36" s="23">
        <v>2784</v>
      </c>
      <c r="L36" s="23">
        <v>6174</v>
      </c>
      <c r="M36" s="23">
        <v>64419</v>
      </c>
      <c r="N36" s="23">
        <v>26</v>
      </c>
      <c r="O36" s="23">
        <v>96</v>
      </c>
      <c r="P36" s="23">
        <v>27</v>
      </c>
      <c r="Q36" s="39">
        <v>182</v>
      </c>
      <c r="R36" s="40">
        <v>10</v>
      </c>
    </row>
    <row r="37" spans="1:18">
      <c r="A37" s="41" t="s">
        <v>525</v>
      </c>
      <c r="B37" s="38">
        <v>7604</v>
      </c>
      <c r="C37" s="23">
        <v>392</v>
      </c>
      <c r="D37" s="23">
        <v>61177</v>
      </c>
      <c r="E37" s="23">
        <v>312</v>
      </c>
      <c r="F37" s="23">
        <v>60865</v>
      </c>
      <c r="G37" s="23">
        <v>60551</v>
      </c>
      <c r="H37" s="23">
        <v>24741</v>
      </c>
      <c r="I37" s="23">
        <v>1639</v>
      </c>
      <c r="J37" s="23">
        <v>1950</v>
      </c>
      <c r="K37" s="23">
        <v>6733</v>
      </c>
      <c r="L37" s="23">
        <v>25488</v>
      </c>
      <c r="M37" s="23">
        <v>55168</v>
      </c>
      <c r="N37" s="23">
        <v>97</v>
      </c>
      <c r="O37" s="23">
        <v>402</v>
      </c>
      <c r="P37" s="23">
        <v>86</v>
      </c>
      <c r="Q37" s="39">
        <v>975</v>
      </c>
      <c r="R37" s="40">
        <v>16</v>
      </c>
    </row>
    <row r="38" spans="1:18">
      <c r="A38" s="43" t="s">
        <v>324</v>
      </c>
      <c r="B38" s="38">
        <v>17043</v>
      </c>
      <c r="C38" s="23">
        <v>1103</v>
      </c>
      <c r="D38" s="23">
        <v>59443</v>
      </c>
      <c r="E38" s="23">
        <v>136</v>
      </c>
      <c r="F38" s="23">
        <v>59307</v>
      </c>
      <c r="G38" s="23">
        <v>58271</v>
      </c>
      <c r="H38" s="23">
        <v>33876</v>
      </c>
      <c r="I38" s="23">
        <v>1319</v>
      </c>
      <c r="J38" s="23">
        <v>7558</v>
      </c>
      <c r="K38" s="23">
        <v>4786</v>
      </c>
      <c r="L38" s="23">
        <v>10732</v>
      </c>
      <c r="M38" s="23">
        <v>53890</v>
      </c>
      <c r="N38" s="23">
        <v>56</v>
      </c>
      <c r="O38" s="23">
        <v>185</v>
      </c>
      <c r="P38" s="23">
        <v>44</v>
      </c>
      <c r="Q38" s="39">
        <v>311</v>
      </c>
      <c r="R38" s="40">
        <v>11</v>
      </c>
    </row>
    <row r="39" spans="1:18">
      <c r="A39" s="41" t="s">
        <v>393</v>
      </c>
      <c r="B39" s="38">
        <v>3241</v>
      </c>
      <c r="C39" s="23">
        <v>876</v>
      </c>
      <c r="D39" s="23">
        <v>56409</v>
      </c>
      <c r="E39" s="23">
        <v>880</v>
      </c>
      <c r="F39" s="23">
        <v>55529</v>
      </c>
      <c r="G39" s="23">
        <v>54753</v>
      </c>
      <c r="H39" s="23">
        <v>23117</v>
      </c>
      <c r="I39" s="23">
        <v>2169</v>
      </c>
      <c r="J39" s="23">
        <v>2835</v>
      </c>
      <c r="K39" s="23">
        <v>7574</v>
      </c>
      <c r="L39" s="23">
        <v>19058</v>
      </c>
      <c r="M39" s="23">
        <v>47894</v>
      </c>
      <c r="N39" s="23">
        <v>305</v>
      </c>
      <c r="O39" s="23">
        <v>1107</v>
      </c>
      <c r="P39" s="23">
        <v>226</v>
      </c>
      <c r="Q39" s="39">
        <v>2275</v>
      </c>
      <c r="R39" s="40">
        <v>133</v>
      </c>
    </row>
    <row r="40" spans="1:18">
      <c r="A40" s="41" t="s">
        <v>449</v>
      </c>
      <c r="B40" s="38">
        <v>5099</v>
      </c>
      <c r="C40" s="23">
        <v>347</v>
      </c>
      <c r="D40" s="23">
        <v>54289</v>
      </c>
      <c r="E40" s="23">
        <v>192</v>
      </c>
      <c r="F40" s="23">
        <v>54097</v>
      </c>
      <c r="G40" s="23">
        <v>53531</v>
      </c>
      <c r="H40" s="23">
        <v>30813</v>
      </c>
      <c r="I40" s="23">
        <v>1233</v>
      </c>
      <c r="J40" s="23">
        <v>3979</v>
      </c>
      <c r="K40" s="23">
        <v>4295</v>
      </c>
      <c r="L40" s="23">
        <v>13211</v>
      </c>
      <c r="M40" s="23">
        <v>48741</v>
      </c>
      <c r="N40" s="23">
        <v>37</v>
      </c>
      <c r="O40" s="23">
        <v>202</v>
      </c>
      <c r="P40" s="23">
        <v>51</v>
      </c>
      <c r="Q40" s="39">
        <v>722</v>
      </c>
      <c r="R40" s="40">
        <v>13</v>
      </c>
    </row>
    <row r="41" spans="1:18">
      <c r="A41" s="41" t="s">
        <v>486</v>
      </c>
      <c r="B41" s="38">
        <v>1837</v>
      </c>
      <c r="C41" s="23">
        <v>111</v>
      </c>
      <c r="D41" s="23">
        <v>49797</v>
      </c>
      <c r="E41" s="23">
        <v>8</v>
      </c>
      <c r="F41" s="23">
        <v>49789</v>
      </c>
      <c r="G41" s="23">
        <v>49653</v>
      </c>
      <c r="H41" s="23">
        <v>45705</v>
      </c>
      <c r="I41" s="23">
        <v>854</v>
      </c>
      <c r="J41" s="23">
        <v>1394</v>
      </c>
      <c r="K41" s="23">
        <v>399</v>
      </c>
      <c r="L41" s="23">
        <v>1301</v>
      </c>
      <c r="M41" s="23">
        <v>45261</v>
      </c>
      <c r="N41" s="23">
        <v>6</v>
      </c>
      <c r="O41" s="23">
        <v>3</v>
      </c>
      <c r="P41" s="23">
        <v>0</v>
      </c>
      <c r="Q41" s="39">
        <v>14</v>
      </c>
      <c r="R41" s="40">
        <v>1</v>
      </c>
    </row>
    <row r="42" spans="1:18">
      <c r="A42" s="41" t="s">
        <v>485</v>
      </c>
      <c r="B42" s="38">
        <v>1442</v>
      </c>
      <c r="C42" s="23">
        <v>1276</v>
      </c>
      <c r="D42" s="23">
        <v>49503</v>
      </c>
      <c r="E42" s="23">
        <v>32</v>
      </c>
      <c r="F42" s="23">
        <v>49471</v>
      </c>
      <c r="G42" s="23">
        <v>48627</v>
      </c>
      <c r="H42" s="23">
        <v>43804</v>
      </c>
      <c r="I42" s="23">
        <v>635</v>
      </c>
      <c r="J42" s="23">
        <v>2080</v>
      </c>
      <c r="K42" s="23">
        <v>837</v>
      </c>
      <c r="L42" s="23">
        <v>1271</v>
      </c>
      <c r="M42" s="23">
        <v>45128</v>
      </c>
      <c r="N42" s="23">
        <v>26</v>
      </c>
      <c r="O42" s="23">
        <v>46</v>
      </c>
      <c r="P42" s="23">
        <v>18</v>
      </c>
      <c r="Q42" s="39">
        <v>79</v>
      </c>
      <c r="R42" s="40">
        <v>7</v>
      </c>
    </row>
    <row r="43" spans="1:18">
      <c r="A43" s="41" t="s">
        <v>430</v>
      </c>
      <c r="B43" s="38">
        <v>2515</v>
      </c>
      <c r="C43" s="23">
        <v>201</v>
      </c>
      <c r="D43" s="23">
        <v>49261</v>
      </c>
      <c r="E43" s="23">
        <v>63</v>
      </c>
      <c r="F43" s="23">
        <v>49198</v>
      </c>
      <c r="G43" s="23">
        <v>48810</v>
      </c>
      <c r="H43" s="23">
        <v>31733</v>
      </c>
      <c r="I43" s="23">
        <v>455</v>
      </c>
      <c r="J43" s="23">
        <v>4260</v>
      </c>
      <c r="K43" s="23">
        <v>2577</v>
      </c>
      <c r="L43" s="23">
        <v>9785</v>
      </c>
      <c r="M43" s="23">
        <v>44679</v>
      </c>
      <c r="N43" s="23">
        <v>19</v>
      </c>
      <c r="O43" s="23">
        <v>68</v>
      </c>
      <c r="P43" s="23">
        <v>12</v>
      </c>
      <c r="Q43" s="39">
        <v>144</v>
      </c>
      <c r="R43" s="40">
        <v>7</v>
      </c>
    </row>
    <row r="44" spans="1:18">
      <c r="A44" s="41" t="s">
        <v>398</v>
      </c>
      <c r="B44" s="38">
        <v>4384</v>
      </c>
      <c r="C44" s="23">
        <v>653</v>
      </c>
      <c r="D44" s="23">
        <v>37760</v>
      </c>
      <c r="E44" s="23">
        <v>935</v>
      </c>
      <c r="F44" s="23">
        <v>36825</v>
      </c>
      <c r="G44" s="23">
        <v>36365</v>
      </c>
      <c r="H44" s="23">
        <v>18088</v>
      </c>
      <c r="I44" s="23">
        <v>1021</v>
      </c>
      <c r="J44" s="23">
        <v>2203</v>
      </c>
      <c r="K44" s="23">
        <v>4588</v>
      </c>
      <c r="L44" s="23">
        <v>10465</v>
      </c>
      <c r="M44" s="23">
        <v>31848</v>
      </c>
      <c r="N44" s="23">
        <v>220</v>
      </c>
      <c r="O44" s="23">
        <v>1034</v>
      </c>
      <c r="P44" s="23">
        <v>218</v>
      </c>
      <c r="Q44" s="39">
        <v>2991</v>
      </c>
      <c r="R44" s="40">
        <v>93</v>
      </c>
    </row>
    <row r="45" spans="1:18" ht="22.5">
      <c r="A45" s="41" t="s">
        <v>384</v>
      </c>
      <c r="B45" s="38">
        <v>9500</v>
      </c>
      <c r="C45" s="23">
        <v>5831</v>
      </c>
      <c r="D45" s="23">
        <v>37400</v>
      </c>
      <c r="E45" s="23">
        <v>26</v>
      </c>
      <c r="F45" s="23">
        <v>37374</v>
      </c>
      <c r="G45" s="23">
        <v>30676</v>
      </c>
      <c r="H45" s="23">
        <v>12834</v>
      </c>
      <c r="I45" s="23">
        <v>7162</v>
      </c>
      <c r="J45" s="23">
        <v>4742</v>
      </c>
      <c r="K45" s="23">
        <v>1452</v>
      </c>
      <c r="L45" s="23">
        <v>4486</v>
      </c>
      <c r="M45" s="23">
        <v>30083</v>
      </c>
      <c r="N45" s="23">
        <v>1</v>
      </c>
      <c r="O45" s="23">
        <v>29</v>
      </c>
      <c r="P45" s="23">
        <v>1</v>
      </c>
      <c r="Q45" s="39">
        <v>86</v>
      </c>
      <c r="R45" s="40">
        <v>2</v>
      </c>
    </row>
    <row r="46" spans="1:18">
      <c r="A46" s="41" t="s">
        <v>347</v>
      </c>
      <c r="B46" s="38">
        <v>31170</v>
      </c>
      <c r="C46" s="23">
        <v>4342</v>
      </c>
      <c r="D46" s="23">
        <v>37247</v>
      </c>
      <c r="E46" s="23">
        <v>5773</v>
      </c>
      <c r="F46" s="23">
        <v>31474</v>
      </c>
      <c r="G46" s="23">
        <v>28893</v>
      </c>
      <c r="H46" s="23">
        <v>1957</v>
      </c>
      <c r="I46" s="23">
        <v>998</v>
      </c>
      <c r="J46" s="23">
        <v>2475</v>
      </c>
      <c r="K46" s="23">
        <v>19696</v>
      </c>
      <c r="L46" s="23">
        <v>3767</v>
      </c>
      <c r="M46" s="23">
        <v>25181</v>
      </c>
      <c r="N46" s="23">
        <v>2199</v>
      </c>
      <c r="O46" s="23">
        <v>7330</v>
      </c>
      <c r="P46" s="23">
        <v>2147</v>
      </c>
      <c r="Q46" s="39">
        <v>12922</v>
      </c>
      <c r="R46" s="40">
        <v>1903</v>
      </c>
    </row>
    <row r="47" spans="1:18">
      <c r="A47" s="41" t="s">
        <v>473</v>
      </c>
      <c r="B47" s="38">
        <v>4153</v>
      </c>
      <c r="C47" s="23">
        <v>4465</v>
      </c>
      <c r="D47" s="23">
        <v>36627</v>
      </c>
      <c r="E47" s="23">
        <v>556</v>
      </c>
      <c r="F47" s="23">
        <v>36071</v>
      </c>
      <c r="G47" s="23">
        <v>31540</v>
      </c>
      <c r="H47" s="23">
        <v>11954</v>
      </c>
      <c r="I47" s="23">
        <v>1071</v>
      </c>
      <c r="J47" s="23">
        <v>12465</v>
      </c>
      <c r="K47" s="23">
        <v>3827</v>
      </c>
      <c r="L47" s="23">
        <v>2223</v>
      </c>
      <c r="M47" s="23">
        <v>28525</v>
      </c>
      <c r="N47" s="23">
        <v>175</v>
      </c>
      <c r="O47" s="23">
        <v>593</v>
      </c>
      <c r="P47" s="23">
        <v>159</v>
      </c>
      <c r="Q47" s="39">
        <v>1686</v>
      </c>
      <c r="R47" s="40">
        <v>100</v>
      </c>
    </row>
    <row r="48" spans="1:18">
      <c r="A48" s="41" t="s">
        <v>363</v>
      </c>
      <c r="B48" s="38">
        <v>2493</v>
      </c>
      <c r="C48" s="23">
        <v>2135</v>
      </c>
      <c r="D48" s="23">
        <v>36363</v>
      </c>
      <c r="E48" s="23">
        <v>147</v>
      </c>
      <c r="F48" s="23">
        <v>36216</v>
      </c>
      <c r="G48" s="23">
        <v>33209</v>
      </c>
      <c r="H48" s="23">
        <v>22748</v>
      </c>
      <c r="I48" s="23">
        <v>4584</v>
      </c>
      <c r="J48" s="23">
        <v>1443</v>
      </c>
      <c r="K48" s="23">
        <v>1387</v>
      </c>
      <c r="L48" s="23">
        <v>3047</v>
      </c>
      <c r="M48" s="23">
        <v>30155</v>
      </c>
      <c r="N48" s="23">
        <v>85</v>
      </c>
      <c r="O48" s="23">
        <v>136</v>
      </c>
      <c r="P48" s="23">
        <v>51</v>
      </c>
      <c r="Q48" s="39">
        <v>222</v>
      </c>
      <c r="R48" s="40">
        <v>25</v>
      </c>
    </row>
    <row r="49" spans="1:18">
      <c r="A49" s="41" t="s">
        <v>421</v>
      </c>
      <c r="B49" s="38">
        <v>1323</v>
      </c>
      <c r="C49" s="23">
        <v>1477</v>
      </c>
      <c r="D49" s="23">
        <v>33051</v>
      </c>
      <c r="E49" s="23">
        <v>132</v>
      </c>
      <c r="F49" s="23">
        <v>32919</v>
      </c>
      <c r="G49" s="23">
        <v>31115</v>
      </c>
      <c r="H49" s="23">
        <v>9338</v>
      </c>
      <c r="I49" s="23">
        <v>5101</v>
      </c>
      <c r="J49" s="23">
        <v>604</v>
      </c>
      <c r="K49" s="23">
        <v>13439</v>
      </c>
      <c r="L49" s="23">
        <v>2633</v>
      </c>
      <c r="M49" s="23">
        <v>28015</v>
      </c>
      <c r="N49" s="23">
        <v>48</v>
      </c>
      <c r="O49" s="23">
        <v>167</v>
      </c>
      <c r="P49" s="23">
        <v>23</v>
      </c>
      <c r="Q49" s="39">
        <v>309</v>
      </c>
      <c r="R49" s="40">
        <v>2</v>
      </c>
    </row>
    <row r="50" spans="1:18">
      <c r="A50" s="41" t="s">
        <v>289</v>
      </c>
      <c r="B50" s="38">
        <v>1745</v>
      </c>
      <c r="C50" s="23">
        <v>136</v>
      </c>
      <c r="D50" s="23">
        <v>32805</v>
      </c>
      <c r="E50" s="23">
        <v>55</v>
      </c>
      <c r="F50" s="23">
        <v>32750</v>
      </c>
      <c r="G50" s="23">
        <v>32513</v>
      </c>
      <c r="H50" s="23">
        <v>20199</v>
      </c>
      <c r="I50" s="23">
        <v>714</v>
      </c>
      <c r="J50" s="23">
        <v>2546</v>
      </c>
      <c r="K50" s="23">
        <v>2506</v>
      </c>
      <c r="L50" s="23">
        <v>6548</v>
      </c>
      <c r="M50" s="23">
        <v>29335</v>
      </c>
      <c r="N50" s="23">
        <v>16</v>
      </c>
      <c r="O50" s="23">
        <v>36</v>
      </c>
      <c r="P50" s="23">
        <v>10</v>
      </c>
      <c r="Q50" s="39">
        <v>98</v>
      </c>
      <c r="R50" s="40">
        <v>3</v>
      </c>
    </row>
    <row r="51" spans="1:18">
      <c r="A51" s="41" t="s">
        <v>517</v>
      </c>
      <c r="B51" s="38">
        <v>1699</v>
      </c>
      <c r="C51" s="23">
        <v>127</v>
      </c>
      <c r="D51" s="23">
        <v>32255</v>
      </c>
      <c r="E51" s="23">
        <v>27</v>
      </c>
      <c r="F51" s="23">
        <v>32228</v>
      </c>
      <c r="G51" s="23">
        <v>32096</v>
      </c>
      <c r="H51" s="23">
        <v>23744</v>
      </c>
      <c r="I51" s="23">
        <v>631</v>
      </c>
      <c r="J51" s="23">
        <v>1041</v>
      </c>
      <c r="K51" s="23">
        <v>2422</v>
      </c>
      <c r="L51" s="23">
        <v>4258</v>
      </c>
      <c r="M51" s="23">
        <v>27538</v>
      </c>
      <c r="N51" s="23">
        <v>15</v>
      </c>
      <c r="O51" s="23">
        <v>38</v>
      </c>
      <c r="P51" s="23">
        <v>5</v>
      </c>
      <c r="Q51" s="39">
        <v>66</v>
      </c>
      <c r="R51" s="40">
        <v>1</v>
      </c>
    </row>
    <row r="52" spans="1:18" ht="13.5" customHeight="1">
      <c r="A52" s="41" t="s">
        <v>515</v>
      </c>
      <c r="B52" s="38">
        <v>1491</v>
      </c>
      <c r="C52" s="23">
        <v>204</v>
      </c>
      <c r="D52" s="23">
        <v>30913</v>
      </c>
      <c r="E52" s="23">
        <v>46</v>
      </c>
      <c r="F52" s="23">
        <v>30867</v>
      </c>
      <c r="G52" s="23">
        <v>30623</v>
      </c>
      <c r="H52" s="23">
        <v>15953</v>
      </c>
      <c r="I52" s="23">
        <v>639</v>
      </c>
      <c r="J52" s="23">
        <v>3188</v>
      </c>
      <c r="K52" s="23">
        <v>2679</v>
      </c>
      <c r="L52" s="23">
        <v>8164</v>
      </c>
      <c r="M52" s="23">
        <v>26735</v>
      </c>
      <c r="N52" s="23">
        <v>25</v>
      </c>
      <c r="O52" s="23">
        <v>57</v>
      </c>
      <c r="P52" s="23">
        <v>13</v>
      </c>
      <c r="Q52" s="39">
        <v>119</v>
      </c>
      <c r="R52" s="40">
        <v>3</v>
      </c>
    </row>
    <row r="53" spans="1:18">
      <c r="A53" s="41" t="s">
        <v>343</v>
      </c>
      <c r="B53" s="38">
        <v>27</v>
      </c>
      <c r="C53" s="23">
        <v>6</v>
      </c>
      <c r="D53" s="23">
        <v>30667</v>
      </c>
      <c r="E53" s="23">
        <v>0</v>
      </c>
      <c r="F53" s="23">
        <v>30667</v>
      </c>
      <c r="G53" s="23">
        <v>30665</v>
      </c>
      <c r="H53" s="23">
        <v>29817</v>
      </c>
      <c r="I53" s="23">
        <v>37</v>
      </c>
      <c r="J53" s="23">
        <v>41</v>
      </c>
      <c r="K53" s="23">
        <v>499</v>
      </c>
      <c r="L53" s="23">
        <v>271</v>
      </c>
      <c r="M53" s="23">
        <v>29812</v>
      </c>
      <c r="N53" s="23">
        <v>0</v>
      </c>
      <c r="O53" s="23">
        <v>0</v>
      </c>
      <c r="P53" s="23">
        <v>0</v>
      </c>
      <c r="Q53" s="39">
        <v>0</v>
      </c>
      <c r="R53" s="40">
        <v>0</v>
      </c>
    </row>
    <row r="54" spans="1:18">
      <c r="A54" s="41" t="s">
        <v>288</v>
      </c>
      <c r="B54" s="38">
        <v>2106</v>
      </c>
      <c r="C54" s="23">
        <v>171</v>
      </c>
      <c r="D54" s="23">
        <v>30455</v>
      </c>
      <c r="E54" s="23">
        <v>30</v>
      </c>
      <c r="F54" s="23">
        <v>30425</v>
      </c>
      <c r="G54" s="23">
        <v>30221</v>
      </c>
      <c r="H54" s="23">
        <v>25780</v>
      </c>
      <c r="I54" s="23">
        <v>274</v>
      </c>
      <c r="J54" s="23">
        <v>1098</v>
      </c>
      <c r="K54" s="23">
        <v>1380</v>
      </c>
      <c r="L54" s="23">
        <v>1689</v>
      </c>
      <c r="M54" s="23">
        <v>27741</v>
      </c>
      <c r="N54" s="23">
        <v>12</v>
      </c>
      <c r="O54" s="23">
        <v>29</v>
      </c>
      <c r="P54" s="23">
        <v>7</v>
      </c>
      <c r="Q54" s="39">
        <v>64</v>
      </c>
      <c r="R54" s="40">
        <v>15</v>
      </c>
    </row>
    <row r="55" spans="1:18">
      <c r="A55" s="41" t="s">
        <v>316</v>
      </c>
      <c r="B55" s="38">
        <v>687</v>
      </c>
      <c r="C55" s="23">
        <v>559</v>
      </c>
      <c r="D55" s="23">
        <v>29128</v>
      </c>
      <c r="E55" s="23">
        <v>69</v>
      </c>
      <c r="F55" s="23">
        <v>29059</v>
      </c>
      <c r="G55" s="23">
        <v>28583</v>
      </c>
      <c r="H55" s="23">
        <v>23659</v>
      </c>
      <c r="I55" s="23">
        <v>1420</v>
      </c>
      <c r="J55" s="23">
        <v>1161</v>
      </c>
      <c r="K55" s="23">
        <v>1485</v>
      </c>
      <c r="L55" s="23">
        <v>858</v>
      </c>
      <c r="M55" s="23">
        <v>25802</v>
      </c>
      <c r="N55" s="23">
        <v>22</v>
      </c>
      <c r="O55" s="23">
        <v>98</v>
      </c>
      <c r="P55" s="23">
        <v>18</v>
      </c>
      <c r="Q55" s="39">
        <v>69</v>
      </c>
      <c r="R55" s="40">
        <v>10</v>
      </c>
    </row>
    <row r="56" spans="1:18">
      <c r="A56" s="41" t="s">
        <v>308</v>
      </c>
      <c r="B56" s="38">
        <v>1342</v>
      </c>
      <c r="C56" s="23">
        <v>102</v>
      </c>
      <c r="D56" s="23">
        <v>23120</v>
      </c>
      <c r="E56" s="23">
        <v>33</v>
      </c>
      <c r="F56" s="23">
        <v>23087</v>
      </c>
      <c r="G56" s="23">
        <v>22970</v>
      </c>
      <c r="H56" s="23">
        <v>16494</v>
      </c>
      <c r="I56" s="23">
        <v>473</v>
      </c>
      <c r="J56" s="23">
        <v>1069</v>
      </c>
      <c r="K56" s="23">
        <v>1612</v>
      </c>
      <c r="L56" s="23">
        <v>3322</v>
      </c>
      <c r="M56" s="23">
        <v>20295</v>
      </c>
      <c r="N56" s="23">
        <v>18</v>
      </c>
      <c r="O56" s="23">
        <v>54</v>
      </c>
      <c r="P56" s="23">
        <v>7</v>
      </c>
      <c r="Q56" s="39">
        <v>67</v>
      </c>
      <c r="R56" s="40">
        <v>2</v>
      </c>
    </row>
    <row r="57" spans="1:18">
      <c r="A57" s="41" t="s">
        <v>354</v>
      </c>
      <c r="B57" s="38">
        <v>11394</v>
      </c>
      <c r="C57" s="23">
        <v>4467</v>
      </c>
      <c r="D57" s="23">
        <v>22052</v>
      </c>
      <c r="E57" s="23">
        <v>398</v>
      </c>
      <c r="F57" s="23">
        <v>21654</v>
      </c>
      <c r="G57" s="23">
        <v>17042</v>
      </c>
      <c r="H57" s="23">
        <v>2199</v>
      </c>
      <c r="I57" s="23">
        <v>9663</v>
      </c>
      <c r="J57" s="23">
        <v>1126</v>
      </c>
      <c r="K57" s="23">
        <v>1977</v>
      </c>
      <c r="L57" s="23">
        <v>2077</v>
      </c>
      <c r="M57" s="23">
        <v>18538</v>
      </c>
      <c r="N57" s="23">
        <v>233</v>
      </c>
      <c r="O57" s="23">
        <v>525</v>
      </c>
      <c r="P57" s="23">
        <v>183</v>
      </c>
      <c r="Q57" s="39">
        <v>703</v>
      </c>
      <c r="R57" s="40">
        <v>123</v>
      </c>
    </row>
    <row r="58" spans="1:18">
      <c r="A58" s="41" t="s">
        <v>518</v>
      </c>
      <c r="B58" s="38">
        <v>1682</v>
      </c>
      <c r="C58" s="23">
        <v>112</v>
      </c>
      <c r="D58" s="23">
        <v>21019</v>
      </c>
      <c r="E58" s="23">
        <v>36</v>
      </c>
      <c r="F58" s="23">
        <v>20983</v>
      </c>
      <c r="G58" s="23">
        <v>20700</v>
      </c>
      <c r="H58" s="23">
        <v>12459</v>
      </c>
      <c r="I58" s="23">
        <v>327</v>
      </c>
      <c r="J58" s="23">
        <v>1195</v>
      </c>
      <c r="K58" s="23">
        <v>2093</v>
      </c>
      <c r="L58" s="23">
        <v>4626</v>
      </c>
      <c r="M58" s="23">
        <v>18160</v>
      </c>
      <c r="N58" s="23">
        <v>9</v>
      </c>
      <c r="O58" s="23">
        <v>41</v>
      </c>
      <c r="P58" s="23">
        <v>5</v>
      </c>
      <c r="Q58" s="39">
        <v>104</v>
      </c>
      <c r="R58" s="40">
        <v>5</v>
      </c>
    </row>
    <row r="59" spans="1:18">
      <c r="A59" s="41" t="s">
        <v>372</v>
      </c>
      <c r="B59" s="38">
        <v>3952</v>
      </c>
      <c r="C59" s="23">
        <v>253</v>
      </c>
      <c r="D59" s="23">
        <v>19581</v>
      </c>
      <c r="E59" s="23">
        <v>63</v>
      </c>
      <c r="F59" s="23">
        <v>19518</v>
      </c>
      <c r="G59" s="23">
        <v>19265</v>
      </c>
      <c r="H59" s="23">
        <v>12360</v>
      </c>
      <c r="I59" s="23">
        <v>275</v>
      </c>
      <c r="J59" s="23">
        <v>1711</v>
      </c>
      <c r="K59" s="23">
        <v>2594</v>
      </c>
      <c r="L59" s="23">
        <v>2325</v>
      </c>
      <c r="M59" s="23">
        <v>16424</v>
      </c>
      <c r="N59" s="23">
        <v>31</v>
      </c>
      <c r="O59" s="23">
        <v>36</v>
      </c>
      <c r="P59" s="23">
        <v>11</v>
      </c>
      <c r="Q59" s="39">
        <v>107</v>
      </c>
      <c r="R59" s="40">
        <v>14</v>
      </c>
    </row>
    <row r="60" spans="1:18">
      <c r="A60" s="41" t="s">
        <v>311</v>
      </c>
      <c r="B60" s="38">
        <v>1129</v>
      </c>
      <c r="C60" s="23">
        <v>488</v>
      </c>
      <c r="D60" s="23">
        <v>18956</v>
      </c>
      <c r="E60" s="23">
        <v>308</v>
      </c>
      <c r="F60" s="23">
        <v>18648</v>
      </c>
      <c r="G60" s="23">
        <v>18178</v>
      </c>
      <c r="H60" s="23">
        <v>9837</v>
      </c>
      <c r="I60" s="23">
        <v>1087</v>
      </c>
      <c r="J60" s="23">
        <v>1827</v>
      </c>
      <c r="K60" s="23">
        <v>2229</v>
      </c>
      <c r="L60" s="23">
        <v>3198</v>
      </c>
      <c r="M60" s="23">
        <v>15817</v>
      </c>
      <c r="N60" s="23">
        <v>64</v>
      </c>
      <c r="O60" s="23">
        <v>244</v>
      </c>
      <c r="P60" s="23">
        <v>56</v>
      </c>
      <c r="Q60" s="39">
        <v>1189</v>
      </c>
      <c r="R60" s="40">
        <v>56</v>
      </c>
    </row>
    <row r="61" spans="1:18">
      <c r="A61" s="41" t="s">
        <v>455</v>
      </c>
      <c r="B61" s="38">
        <v>849</v>
      </c>
      <c r="C61" s="23">
        <v>117</v>
      </c>
      <c r="D61" s="23">
        <v>18197</v>
      </c>
      <c r="E61" s="23">
        <v>27</v>
      </c>
      <c r="F61" s="23">
        <v>18170</v>
      </c>
      <c r="G61" s="23">
        <v>18015</v>
      </c>
      <c r="H61" s="23">
        <v>11820</v>
      </c>
      <c r="I61" s="23">
        <v>353</v>
      </c>
      <c r="J61" s="23">
        <v>1420</v>
      </c>
      <c r="K61" s="23">
        <v>1634</v>
      </c>
      <c r="L61" s="23">
        <v>2788</v>
      </c>
      <c r="M61" s="23">
        <v>15368</v>
      </c>
      <c r="N61" s="23">
        <v>12</v>
      </c>
      <c r="O61" s="23">
        <v>40</v>
      </c>
      <c r="P61" s="23">
        <v>9</v>
      </c>
      <c r="Q61" s="39">
        <v>80</v>
      </c>
      <c r="R61" s="40">
        <v>3</v>
      </c>
    </row>
    <row r="62" spans="1:18">
      <c r="A62" s="42" t="s">
        <v>532</v>
      </c>
      <c r="B62" s="38">
        <v>1315</v>
      </c>
      <c r="C62" s="23">
        <v>613</v>
      </c>
      <c r="D62" s="23">
        <v>17903</v>
      </c>
      <c r="E62" s="23">
        <v>3156</v>
      </c>
      <c r="F62" s="23">
        <v>14747</v>
      </c>
      <c r="G62" s="23">
        <v>11792</v>
      </c>
      <c r="H62" s="23">
        <v>1928</v>
      </c>
      <c r="I62" s="23">
        <v>507</v>
      </c>
      <c r="J62" s="23">
        <v>490</v>
      </c>
      <c r="K62" s="23">
        <v>6659</v>
      </c>
      <c r="L62" s="23">
        <v>2208</v>
      </c>
      <c r="M62" s="23">
        <v>13133</v>
      </c>
      <c r="N62" s="23">
        <v>937</v>
      </c>
      <c r="O62" s="23">
        <v>2283</v>
      </c>
      <c r="P62" s="23">
        <v>1093</v>
      </c>
      <c r="Q62" s="39">
        <v>5679</v>
      </c>
      <c r="R62" s="40">
        <v>5318</v>
      </c>
    </row>
    <row r="63" spans="1:18">
      <c r="A63" s="41" t="s">
        <v>346</v>
      </c>
      <c r="B63" s="38">
        <v>1062</v>
      </c>
      <c r="C63" s="23">
        <v>276</v>
      </c>
      <c r="D63" s="23">
        <v>17391</v>
      </c>
      <c r="E63" s="23">
        <v>284</v>
      </c>
      <c r="F63" s="23">
        <v>17107</v>
      </c>
      <c r="G63" s="23">
        <v>16903</v>
      </c>
      <c r="H63" s="23">
        <v>12140</v>
      </c>
      <c r="I63" s="23">
        <v>479</v>
      </c>
      <c r="J63" s="23">
        <v>821</v>
      </c>
      <c r="K63" s="23">
        <v>1690</v>
      </c>
      <c r="L63" s="23">
        <v>1773</v>
      </c>
      <c r="M63" s="23">
        <v>15360</v>
      </c>
      <c r="N63" s="23">
        <v>59</v>
      </c>
      <c r="O63" s="23">
        <v>349</v>
      </c>
      <c r="P63" s="23">
        <v>60</v>
      </c>
      <c r="Q63" s="39">
        <v>1007</v>
      </c>
      <c r="R63" s="40">
        <v>32</v>
      </c>
    </row>
    <row r="64" spans="1:18">
      <c r="A64" s="41" t="s">
        <v>362</v>
      </c>
      <c r="B64" s="38">
        <v>5117</v>
      </c>
      <c r="C64" s="23">
        <v>3240</v>
      </c>
      <c r="D64" s="23">
        <v>16729</v>
      </c>
      <c r="E64" s="23">
        <v>266</v>
      </c>
      <c r="F64" s="23">
        <v>16463</v>
      </c>
      <c r="G64" s="23">
        <v>13068</v>
      </c>
      <c r="H64" s="23">
        <v>2251</v>
      </c>
      <c r="I64" s="23">
        <v>8548</v>
      </c>
      <c r="J64" s="23">
        <v>192</v>
      </c>
      <c r="K64" s="23">
        <v>1302</v>
      </c>
      <c r="L64" s="23">
        <v>775</v>
      </c>
      <c r="M64" s="23">
        <v>15015</v>
      </c>
      <c r="N64" s="23">
        <v>156</v>
      </c>
      <c r="O64" s="23">
        <v>238</v>
      </c>
      <c r="P64" s="23">
        <v>85</v>
      </c>
      <c r="Q64" s="39">
        <v>299</v>
      </c>
      <c r="R64" s="40">
        <v>63</v>
      </c>
    </row>
    <row r="65" spans="1:18">
      <c r="A65" s="41" t="s">
        <v>476</v>
      </c>
      <c r="B65" s="38">
        <v>675</v>
      </c>
      <c r="C65" s="23">
        <v>153</v>
      </c>
      <c r="D65" s="23">
        <v>16016</v>
      </c>
      <c r="E65" s="23">
        <v>52</v>
      </c>
      <c r="F65" s="23">
        <v>15964</v>
      </c>
      <c r="G65" s="23">
        <v>15811</v>
      </c>
      <c r="H65" s="23">
        <v>8864</v>
      </c>
      <c r="I65" s="23">
        <v>789</v>
      </c>
      <c r="J65" s="23">
        <v>1155</v>
      </c>
      <c r="K65" s="23">
        <v>1778</v>
      </c>
      <c r="L65" s="23">
        <v>3225</v>
      </c>
      <c r="M65" s="23">
        <v>12895</v>
      </c>
      <c r="N65" s="23">
        <v>14</v>
      </c>
      <c r="O65" s="23">
        <v>43</v>
      </c>
      <c r="P65" s="23">
        <v>7</v>
      </c>
      <c r="Q65" s="39">
        <v>126</v>
      </c>
      <c r="R65" s="40">
        <v>2</v>
      </c>
    </row>
    <row r="66" spans="1:18">
      <c r="A66" s="41" t="s">
        <v>325</v>
      </c>
      <c r="B66" s="38">
        <v>707</v>
      </c>
      <c r="C66" s="23">
        <v>95</v>
      </c>
      <c r="D66" s="23">
        <v>15660</v>
      </c>
      <c r="E66" s="23">
        <v>29</v>
      </c>
      <c r="F66" s="23">
        <v>15631</v>
      </c>
      <c r="G66" s="23">
        <v>15469</v>
      </c>
      <c r="H66" s="23">
        <v>9449</v>
      </c>
      <c r="I66" s="23">
        <v>505</v>
      </c>
      <c r="J66" s="23">
        <v>996</v>
      </c>
      <c r="K66" s="23">
        <v>1537</v>
      </c>
      <c r="L66" s="23">
        <v>2982</v>
      </c>
      <c r="M66" s="23">
        <v>13796</v>
      </c>
      <c r="N66" s="23">
        <v>6</v>
      </c>
      <c r="O66" s="23">
        <v>33</v>
      </c>
      <c r="P66" s="23">
        <v>9</v>
      </c>
      <c r="Q66" s="39">
        <v>108</v>
      </c>
      <c r="R66" s="40">
        <v>6</v>
      </c>
    </row>
    <row r="67" spans="1:18">
      <c r="A67" s="41" t="s">
        <v>299</v>
      </c>
      <c r="B67" s="38">
        <v>119</v>
      </c>
      <c r="C67" s="23">
        <v>59</v>
      </c>
      <c r="D67" s="23">
        <v>15463</v>
      </c>
      <c r="E67" s="23">
        <v>87</v>
      </c>
      <c r="F67" s="23">
        <v>15376</v>
      </c>
      <c r="G67" s="23">
        <v>15295</v>
      </c>
      <c r="H67" s="23">
        <v>13756</v>
      </c>
      <c r="I67" s="23">
        <v>163</v>
      </c>
      <c r="J67" s="23">
        <v>344</v>
      </c>
      <c r="K67" s="23">
        <v>454</v>
      </c>
      <c r="L67" s="23">
        <v>578</v>
      </c>
      <c r="M67" s="23">
        <v>15698</v>
      </c>
      <c r="N67" s="23">
        <v>13</v>
      </c>
      <c r="O67" s="23">
        <v>38</v>
      </c>
      <c r="P67" s="23">
        <v>8</v>
      </c>
      <c r="Q67" s="39">
        <v>54</v>
      </c>
      <c r="R67" s="40">
        <v>5</v>
      </c>
    </row>
    <row r="68" spans="1:18">
      <c r="A68" s="41" t="s">
        <v>435</v>
      </c>
      <c r="B68" s="38">
        <v>1220</v>
      </c>
      <c r="C68" s="23">
        <v>87</v>
      </c>
      <c r="D68" s="23">
        <v>15201</v>
      </c>
      <c r="E68" s="23">
        <v>17</v>
      </c>
      <c r="F68" s="23">
        <v>15184</v>
      </c>
      <c r="G68" s="23">
        <v>15106</v>
      </c>
      <c r="H68" s="23">
        <v>8447</v>
      </c>
      <c r="I68" s="23">
        <v>348</v>
      </c>
      <c r="J68" s="23">
        <v>641</v>
      </c>
      <c r="K68" s="23">
        <v>2110</v>
      </c>
      <c r="L68" s="23">
        <v>3560</v>
      </c>
      <c r="M68" s="23">
        <v>13391</v>
      </c>
      <c r="N68" s="23">
        <v>8</v>
      </c>
      <c r="O68" s="23">
        <v>21</v>
      </c>
      <c r="P68" s="23">
        <v>5</v>
      </c>
      <c r="Q68" s="39">
        <v>35</v>
      </c>
      <c r="R68" s="40">
        <v>2</v>
      </c>
    </row>
    <row r="69" spans="1:18">
      <c r="A69" s="41" t="s">
        <v>408</v>
      </c>
      <c r="B69" s="38">
        <v>855</v>
      </c>
      <c r="C69" s="23">
        <v>788</v>
      </c>
      <c r="D69" s="23">
        <v>15121</v>
      </c>
      <c r="E69" s="23">
        <v>2</v>
      </c>
      <c r="F69" s="23">
        <v>15119</v>
      </c>
      <c r="G69" s="23">
        <v>14138</v>
      </c>
      <c r="H69" s="23">
        <v>10594</v>
      </c>
      <c r="I69" s="23">
        <v>2033</v>
      </c>
      <c r="J69" s="23">
        <v>602</v>
      </c>
      <c r="K69" s="23">
        <v>342</v>
      </c>
      <c r="L69" s="23">
        <v>567</v>
      </c>
      <c r="M69" s="23">
        <v>13030</v>
      </c>
      <c r="N69" s="23">
        <v>2</v>
      </c>
      <c r="O69" s="23">
        <v>0</v>
      </c>
      <c r="P69" s="23">
        <v>0</v>
      </c>
      <c r="Q69" s="39">
        <v>6</v>
      </c>
      <c r="R69" s="40">
        <v>1</v>
      </c>
    </row>
    <row r="70" spans="1:18">
      <c r="A70" s="41" t="s">
        <v>450</v>
      </c>
      <c r="B70" s="38">
        <v>472</v>
      </c>
      <c r="C70" s="23">
        <v>53</v>
      </c>
      <c r="D70" s="23">
        <v>15090</v>
      </c>
      <c r="E70" s="23">
        <v>17</v>
      </c>
      <c r="F70" s="23">
        <v>15073</v>
      </c>
      <c r="G70" s="23">
        <v>14959</v>
      </c>
      <c r="H70" s="23">
        <v>12505</v>
      </c>
      <c r="I70" s="23">
        <v>173</v>
      </c>
      <c r="J70" s="23">
        <v>571</v>
      </c>
      <c r="K70" s="23">
        <v>659</v>
      </c>
      <c r="L70" s="23">
        <v>1051</v>
      </c>
      <c r="M70" s="23">
        <v>12392</v>
      </c>
      <c r="N70" s="23">
        <v>5</v>
      </c>
      <c r="O70" s="23">
        <v>12</v>
      </c>
      <c r="P70" s="23">
        <v>1</v>
      </c>
      <c r="Q70" s="39">
        <v>33</v>
      </c>
      <c r="R70" s="40">
        <v>0</v>
      </c>
    </row>
    <row r="71" spans="1:18">
      <c r="A71" s="41" t="s">
        <v>360</v>
      </c>
      <c r="B71" s="38">
        <v>886</v>
      </c>
      <c r="C71" s="23">
        <v>837</v>
      </c>
      <c r="D71" s="23">
        <v>14554</v>
      </c>
      <c r="E71" s="23">
        <v>16</v>
      </c>
      <c r="F71" s="23">
        <v>14538</v>
      </c>
      <c r="G71" s="23">
        <v>13950</v>
      </c>
      <c r="H71" s="23">
        <v>10702</v>
      </c>
      <c r="I71" s="23">
        <v>1045</v>
      </c>
      <c r="J71" s="23">
        <v>804</v>
      </c>
      <c r="K71" s="23">
        <v>616</v>
      </c>
      <c r="L71" s="23">
        <v>783</v>
      </c>
      <c r="M71" s="23">
        <v>13749</v>
      </c>
      <c r="N71" s="23">
        <v>7</v>
      </c>
      <c r="O71" s="23">
        <v>22</v>
      </c>
      <c r="P71" s="23">
        <v>3</v>
      </c>
      <c r="Q71" s="39">
        <v>35</v>
      </c>
      <c r="R71" s="40">
        <v>1</v>
      </c>
    </row>
    <row r="72" spans="1:18">
      <c r="A72" s="41" t="s">
        <v>416</v>
      </c>
      <c r="B72" s="38">
        <v>894</v>
      </c>
      <c r="C72" s="23">
        <v>169</v>
      </c>
      <c r="D72" s="23">
        <v>13762</v>
      </c>
      <c r="E72" s="23">
        <v>17</v>
      </c>
      <c r="F72" s="23">
        <v>13745</v>
      </c>
      <c r="G72" s="23">
        <v>13582</v>
      </c>
      <c r="H72" s="23">
        <v>11113</v>
      </c>
      <c r="I72" s="23">
        <v>716</v>
      </c>
      <c r="J72" s="23">
        <v>550</v>
      </c>
      <c r="K72" s="23">
        <v>658</v>
      </c>
      <c r="L72" s="23">
        <v>545</v>
      </c>
      <c r="M72" s="23">
        <v>11233</v>
      </c>
      <c r="N72" s="23">
        <v>12</v>
      </c>
      <c r="O72" s="23">
        <v>31</v>
      </c>
      <c r="P72" s="23">
        <v>5</v>
      </c>
      <c r="Q72" s="39">
        <v>28</v>
      </c>
      <c r="R72" s="40">
        <v>5</v>
      </c>
    </row>
    <row r="73" spans="1:18" ht="22.5">
      <c r="A73" s="41" t="s">
        <v>475</v>
      </c>
      <c r="B73" s="38">
        <v>3381</v>
      </c>
      <c r="C73" s="23">
        <v>3482</v>
      </c>
      <c r="D73" s="23">
        <v>13320</v>
      </c>
      <c r="E73" s="23">
        <v>1590</v>
      </c>
      <c r="F73" s="23">
        <v>11730</v>
      </c>
      <c r="G73" s="23">
        <v>8953</v>
      </c>
      <c r="H73" s="23">
        <v>648</v>
      </c>
      <c r="I73" s="23">
        <v>4238</v>
      </c>
      <c r="J73" s="23">
        <v>579</v>
      </c>
      <c r="K73" s="23">
        <v>2341</v>
      </c>
      <c r="L73" s="23">
        <v>1147</v>
      </c>
      <c r="M73" s="23">
        <v>8939</v>
      </c>
      <c r="N73" s="23">
        <v>533</v>
      </c>
      <c r="O73" s="23">
        <v>1528</v>
      </c>
      <c r="P73" s="23">
        <v>576</v>
      </c>
      <c r="Q73" s="39">
        <v>2400</v>
      </c>
      <c r="R73" s="40">
        <v>406</v>
      </c>
    </row>
    <row r="74" spans="1:18" ht="22.5">
      <c r="A74" s="41" t="s">
        <v>437</v>
      </c>
      <c r="B74" s="38">
        <v>62</v>
      </c>
      <c r="C74" s="23">
        <v>14</v>
      </c>
      <c r="D74" s="23">
        <v>13288</v>
      </c>
      <c r="E74" s="23">
        <v>0</v>
      </c>
      <c r="F74" s="23">
        <v>13288</v>
      </c>
      <c r="G74" s="23">
        <v>13262</v>
      </c>
      <c r="H74" s="23">
        <v>11408</v>
      </c>
      <c r="I74" s="23">
        <v>100</v>
      </c>
      <c r="J74" s="23">
        <v>127</v>
      </c>
      <c r="K74" s="23">
        <v>1210</v>
      </c>
      <c r="L74" s="23">
        <v>417</v>
      </c>
      <c r="M74" s="23">
        <v>11815</v>
      </c>
      <c r="N74" s="23">
        <v>0</v>
      </c>
      <c r="O74" s="23">
        <v>3</v>
      </c>
      <c r="P74" s="23">
        <v>0</v>
      </c>
      <c r="Q74" s="39">
        <v>5</v>
      </c>
      <c r="R74" s="40">
        <v>3</v>
      </c>
    </row>
    <row r="75" spans="1:18">
      <c r="A75" s="41" t="s">
        <v>349</v>
      </c>
      <c r="B75" s="38">
        <v>934</v>
      </c>
      <c r="C75" s="23">
        <v>77</v>
      </c>
      <c r="D75" s="23">
        <v>11047</v>
      </c>
      <c r="E75" s="23">
        <v>24</v>
      </c>
      <c r="F75" s="23">
        <v>11023</v>
      </c>
      <c r="G75" s="23">
        <v>10953</v>
      </c>
      <c r="H75" s="23">
        <v>5648</v>
      </c>
      <c r="I75" s="23">
        <v>172</v>
      </c>
      <c r="J75" s="23">
        <v>863</v>
      </c>
      <c r="K75" s="23">
        <v>953</v>
      </c>
      <c r="L75" s="23">
        <v>3317</v>
      </c>
      <c r="M75" s="23">
        <v>9731</v>
      </c>
      <c r="N75" s="23">
        <v>8</v>
      </c>
      <c r="O75" s="23">
        <v>20</v>
      </c>
      <c r="P75" s="23">
        <v>6</v>
      </c>
      <c r="Q75" s="39">
        <v>51</v>
      </c>
      <c r="R75" s="40">
        <v>2</v>
      </c>
    </row>
    <row r="76" spans="1:18">
      <c r="A76" s="41" t="s">
        <v>413</v>
      </c>
      <c r="B76" s="38">
        <v>2321</v>
      </c>
      <c r="C76" s="23">
        <v>1968</v>
      </c>
      <c r="D76" s="23">
        <v>10651</v>
      </c>
      <c r="E76" s="23">
        <v>91</v>
      </c>
      <c r="F76" s="23">
        <v>10560</v>
      </c>
      <c r="G76" s="23">
        <v>8921</v>
      </c>
      <c r="H76" s="23">
        <v>1832</v>
      </c>
      <c r="I76" s="23">
        <v>5802</v>
      </c>
      <c r="J76" s="23">
        <v>390</v>
      </c>
      <c r="K76" s="23">
        <v>545</v>
      </c>
      <c r="L76" s="23">
        <v>352</v>
      </c>
      <c r="M76" s="23">
        <v>8125</v>
      </c>
      <c r="N76" s="23">
        <v>59</v>
      </c>
      <c r="O76" s="23">
        <v>116</v>
      </c>
      <c r="P76" s="23">
        <v>27</v>
      </c>
      <c r="Q76" s="39">
        <v>155</v>
      </c>
      <c r="R76" s="40">
        <v>21</v>
      </c>
    </row>
    <row r="77" spans="1:18">
      <c r="A77" s="41" t="s">
        <v>380</v>
      </c>
      <c r="B77" s="38">
        <v>796</v>
      </c>
      <c r="C77" s="23">
        <v>1007</v>
      </c>
      <c r="D77" s="23">
        <v>9955</v>
      </c>
      <c r="E77" s="23">
        <v>89</v>
      </c>
      <c r="F77" s="23">
        <v>9866</v>
      </c>
      <c r="G77" s="23">
        <v>8734</v>
      </c>
      <c r="H77" s="23">
        <v>6230</v>
      </c>
      <c r="I77" s="23">
        <v>1623</v>
      </c>
      <c r="J77" s="23">
        <v>297</v>
      </c>
      <c r="K77" s="23">
        <v>308</v>
      </c>
      <c r="L77" s="23">
        <v>276</v>
      </c>
      <c r="M77" s="23">
        <v>8601</v>
      </c>
      <c r="N77" s="23">
        <v>11</v>
      </c>
      <c r="O77" s="23">
        <v>38</v>
      </c>
      <c r="P77" s="23">
        <v>7</v>
      </c>
      <c r="Q77" s="39">
        <v>37</v>
      </c>
      <c r="R77" s="40">
        <v>4</v>
      </c>
    </row>
    <row r="78" spans="1:18">
      <c r="A78" s="41" t="s">
        <v>474</v>
      </c>
      <c r="B78" s="38">
        <v>450</v>
      </c>
      <c r="C78" s="23">
        <v>26</v>
      </c>
      <c r="D78" s="23">
        <v>9628</v>
      </c>
      <c r="E78" s="23">
        <v>3</v>
      </c>
      <c r="F78" s="23">
        <v>9625</v>
      </c>
      <c r="G78" s="23">
        <v>9585</v>
      </c>
      <c r="H78" s="23">
        <v>8549</v>
      </c>
      <c r="I78" s="23">
        <v>98</v>
      </c>
      <c r="J78" s="23">
        <v>182</v>
      </c>
      <c r="K78" s="23">
        <v>178</v>
      </c>
      <c r="L78" s="23">
        <v>578</v>
      </c>
      <c r="M78" s="23">
        <v>8325</v>
      </c>
      <c r="N78" s="23">
        <v>0</v>
      </c>
      <c r="O78" s="23">
        <v>1</v>
      </c>
      <c r="P78" s="23">
        <v>1</v>
      </c>
      <c r="Q78" s="39">
        <v>3</v>
      </c>
      <c r="R78" s="40">
        <v>1</v>
      </c>
    </row>
    <row r="79" spans="1:18">
      <c r="A79" s="41" t="s">
        <v>529</v>
      </c>
      <c r="B79" s="38">
        <v>518</v>
      </c>
      <c r="C79" s="23">
        <v>511</v>
      </c>
      <c r="D79" s="23">
        <v>9567</v>
      </c>
      <c r="E79" s="23">
        <v>17</v>
      </c>
      <c r="F79" s="23">
        <v>9550</v>
      </c>
      <c r="G79" s="23">
        <v>9025</v>
      </c>
      <c r="H79" s="23">
        <v>6223</v>
      </c>
      <c r="I79" s="23">
        <v>716</v>
      </c>
      <c r="J79" s="23">
        <v>898</v>
      </c>
      <c r="K79" s="23">
        <v>527</v>
      </c>
      <c r="L79" s="23">
        <v>661</v>
      </c>
      <c r="M79" s="23">
        <v>7959</v>
      </c>
      <c r="N79" s="23">
        <v>7</v>
      </c>
      <c r="O79" s="23">
        <v>17</v>
      </c>
      <c r="P79" s="23">
        <v>4</v>
      </c>
      <c r="Q79" s="39">
        <v>35</v>
      </c>
      <c r="R79" s="40">
        <v>2</v>
      </c>
    </row>
    <row r="80" spans="1:18">
      <c r="A80" s="41" t="s">
        <v>301</v>
      </c>
      <c r="B80" s="38">
        <v>2639</v>
      </c>
      <c r="C80" s="23">
        <v>2287</v>
      </c>
      <c r="D80" s="23">
        <v>9052</v>
      </c>
      <c r="E80" s="23">
        <v>1511</v>
      </c>
      <c r="F80" s="23">
        <v>7541</v>
      </c>
      <c r="G80" s="23">
        <v>5394</v>
      </c>
      <c r="H80" s="23">
        <v>119</v>
      </c>
      <c r="I80" s="23">
        <v>1522</v>
      </c>
      <c r="J80" s="23">
        <v>493</v>
      </c>
      <c r="K80" s="23">
        <v>2426</v>
      </c>
      <c r="L80" s="23">
        <v>834</v>
      </c>
      <c r="M80" s="23">
        <v>6389</v>
      </c>
      <c r="N80" s="23">
        <v>600</v>
      </c>
      <c r="O80" s="23">
        <v>1030</v>
      </c>
      <c r="P80" s="23">
        <v>431</v>
      </c>
      <c r="Q80" s="39">
        <v>3135</v>
      </c>
      <c r="R80" s="40">
        <v>351</v>
      </c>
    </row>
    <row r="81" spans="1:18" ht="12.75" customHeight="1">
      <c r="A81" s="41" t="s">
        <v>503</v>
      </c>
      <c r="B81" s="38">
        <v>2320</v>
      </c>
      <c r="C81" s="23">
        <v>866</v>
      </c>
      <c r="D81" s="23">
        <v>8382</v>
      </c>
      <c r="E81" s="23">
        <v>27</v>
      </c>
      <c r="F81" s="23">
        <v>8355</v>
      </c>
      <c r="G81" s="23">
        <v>8064</v>
      </c>
      <c r="H81" s="23">
        <v>4556</v>
      </c>
      <c r="I81" s="23">
        <v>93</v>
      </c>
      <c r="J81" s="23">
        <v>2310</v>
      </c>
      <c r="K81" s="23">
        <v>366</v>
      </c>
      <c r="L81" s="23">
        <v>739</v>
      </c>
      <c r="M81" s="23">
        <v>6407</v>
      </c>
      <c r="N81" s="23">
        <v>17</v>
      </c>
      <c r="O81" s="23">
        <v>32</v>
      </c>
      <c r="P81" s="23">
        <v>10</v>
      </c>
      <c r="Q81" s="39">
        <v>46</v>
      </c>
      <c r="R81" s="40">
        <v>5</v>
      </c>
    </row>
    <row r="82" spans="1:18">
      <c r="A82" s="41" t="s">
        <v>511</v>
      </c>
      <c r="B82" s="38">
        <v>463</v>
      </c>
      <c r="C82" s="23">
        <v>159</v>
      </c>
      <c r="D82" s="23">
        <v>7687</v>
      </c>
      <c r="E82" s="23">
        <v>28</v>
      </c>
      <c r="F82" s="23">
        <v>7659</v>
      </c>
      <c r="G82" s="23">
        <v>7532</v>
      </c>
      <c r="H82" s="23">
        <v>3728</v>
      </c>
      <c r="I82" s="23">
        <v>131</v>
      </c>
      <c r="J82" s="23">
        <v>981</v>
      </c>
      <c r="K82" s="23">
        <v>1056</v>
      </c>
      <c r="L82" s="23">
        <v>1636</v>
      </c>
      <c r="M82" s="23">
        <v>6121</v>
      </c>
      <c r="N82" s="23">
        <v>12</v>
      </c>
      <c r="O82" s="23">
        <v>35</v>
      </c>
      <c r="P82" s="23">
        <v>3</v>
      </c>
      <c r="Q82" s="39">
        <v>111</v>
      </c>
      <c r="R82" s="40">
        <v>4</v>
      </c>
    </row>
    <row r="83" spans="1:18">
      <c r="A83" s="41" t="s">
        <v>364</v>
      </c>
      <c r="B83" s="38">
        <v>1446</v>
      </c>
      <c r="C83" s="23">
        <v>85</v>
      </c>
      <c r="D83" s="23">
        <v>7288</v>
      </c>
      <c r="E83" s="23">
        <v>11</v>
      </c>
      <c r="F83" s="23">
        <v>7277</v>
      </c>
      <c r="G83" s="23">
        <v>7225</v>
      </c>
      <c r="H83" s="23">
        <v>5067</v>
      </c>
      <c r="I83" s="23">
        <v>118</v>
      </c>
      <c r="J83" s="23">
        <v>710</v>
      </c>
      <c r="K83" s="23">
        <v>482</v>
      </c>
      <c r="L83" s="23">
        <v>848</v>
      </c>
      <c r="M83" s="23">
        <v>6967</v>
      </c>
      <c r="N83" s="23">
        <v>6</v>
      </c>
      <c r="O83" s="23">
        <v>9</v>
      </c>
      <c r="P83" s="23">
        <v>0</v>
      </c>
      <c r="Q83" s="39">
        <v>30</v>
      </c>
      <c r="R83" s="40">
        <v>0</v>
      </c>
    </row>
    <row r="84" spans="1:18">
      <c r="A84" s="41" t="s">
        <v>292</v>
      </c>
      <c r="B84" s="38">
        <v>2892</v>
      </c>
      <c r="C84" s="23">
        <v>1240</v>
      </c>
      <c r="D84" s="23">
        <v>7278</v>
      </c>
      <c r="E84" s="23">
        <v>115</v>
      </c>
      <c r="F84" s="23">
        <v>7163</v>
      </c>
      <c r="G84" s="23">
        <v>5901</v>
      </c>
      <c r="H84" s="23">
        <v>1494</v>
      </c>
      <c r="I84" s="23">
        <v>2771</v>
      </c>
      <c r="J84" s="23">
        <v>309</v>
      </c>
      <c r="K84" s="23">
        <v>681</v>
      </c>
      <c r="L84" s="23">
        <v>646</v>
      </c>
      <c r="M84" s="23">
        <v>6299</v>
      </c>
      <c r="N84" s="23">
        <v>77</v>
      </c>
      <c r="O84" s="23">
        <v>146</v>
      </c>
      <c r="P84" s="23">
        <v>51</v>
      </c>
      <c r="Q84" s="39">
        <v>144</v>
      </c>
      <c r="R84" s="40">
        <v>17</v>
      </c>
    </row>
    <row r="85" spans="1:18">
      <c r="A85" s="41" t="s">
        <v>477</v>
      </c>
      <c r="B85" s="38">
        <v>349</v>
      </c>
      <c r="C85" s="23">
        <v>40</v>
      </c>
      <c r="D85" s="23">
        <v>6849</v>
      </c>
      <c r="E85" s="23">
        <v>17</v>
      </c>
      <c r="F85" s="23">
        <v>6832</v>
      </c>
      <c r="G85" s="23">
        <v>6763</v>
      </c>
      <c r="H85" s="23">
        <v>3316</v>
      </c>
      <c r="I85" s="23">
        <v>241</v>
      </c>
      <c r="J85" s="23">
        <v>703</v>
      </c>
      <c r="K85" s="23">
        <v>663</v>
      </c>
      <c r="L85" s="23">
        <v>1840</v>
      </c>
      <c r="M85" s="23">
        <v>5850</v>
      </c>
      <c r="N85" s="23">
        <v>5</v>
      </c>
      <c r="O85" s="23">
        <v>43</v>
      </c>
      <c r="P85" s="23">
        <v>4</v>
      </c>
      <c r="Q85" s="39">
        <v>52</v>
      </c>
      <c r="R85" s="40">
        <v>1</v>
      </c>
    </row>
    <row r="86" spans="1:18">
      <c r="A86" s="41" t="s">
        <v>287</v>
      </c>
      <c r="B86" s="38">
        <v>38</v>
      </c>
      <c r="C86" s="23">
        <v>88</v>
      </c>
      <c r="D86" s="23">
        <v>6806</v>
      </c>
      <c r="E86" s="23">
        <v>268</v>
      </c>
      <c r="F86" s="23">
        <v>6538</v>
      </c>
      <c r="G86" s="23">
        <v>6254</v>
      </c>
      <c r="H86" s="23">
        <v>868</v>
      </c>
      <c r="I86" s="23">
        <v>339</v>
      </c>
      <c r="J86" s="23">
        <v>326</v>
      </c>
      <c r="K86" s="23">
        <v>4209</v>
      </c>
      <c r="L86" s="23">
        <v>512</v>
      </c>
      <c r="M86" s="23">
        <v>5769</v>
      </c>
      <c r="N86" s="23">
        <v>131</v>
      </c>
      <c r="O86" s="23">
        <v>300</v>
      </c>
      <c r="P86" s="23">
        <v>71</v>
      </c>
      <c r="Q86" s="39">
        <v>428</v>
      </c>
      <c r="R86" s="40">
        <v>117</v>
      </c>
    </row>
    <row r="87" spans="1:18">
      <c r="A87" s="41" t="s">
        <v>516</v>
      </c>
      <c r="B87" s="38">
        <v>66</v>
      </c>
      <c r="C87" s="23">
        <v>32</v>
      </c>
      <c r="D87" s="23">
        <v>6606</v>
      </c>
      <c r="E87" s="23">
        <v>7</v>
      </c>
      <c r="F87" s="23">
        <v>6599</v>
      </c>
      <c r="G87" s="23">
        <v>6505</v>
      </c>
      <c r="H87" s="23">
        <v>5751</v>
      </c>
      <c r="I87" s="23">
        <v>143</v>
      </c>
      <c r="J87" s="23">
        <v>167</v>
      </c>
      <c r="K87" s="23">
        <v>275</v>
      </c>
      <c r="L87" s="23">
        <v>169</v>
      </c>
      <c r="M87" s="23">
        <v>5388</v>
      </c>
      <c r="N87" s="23">
        <v>7</v>
      </c>
      <c r="O87" s="23">
        <v>14</v>
      </c>
      <c r="P87" s="23">
        <v>1</v>
      </c>
      <c r="Q87" s="39">
        <v>18</v>
      </c>
      <c r="R87" s="40">
        <v>1</v>
      </c>
    </row>
    <row r="88" spans="1:18">
      <c r="A88" s="41" t="s">
        <v>495</v>
      </c>
      <c r="B88" s="38">
        <v>1066</v>
      </c>
      <c r="C88" s="23">
        <v>1015</v>
      </c>
      <c r="D88" s="23">
        <v>6456</v>
      </c>
      <c r="E88" s="23">
        <v>119</v>
      </c>
      <c r="F88" s="23">
        <v>6337</v>
      </c>
      <c r="G88" s="23">
        <v>5272</v>
      </c>
      <c r="H88" s="23">
        <v>1859</v>
      </c>
      <c r="I88" s="23">
        <v>2120</v>
      </c>
      <c r="J88" s="23">
        <v>477</v>
      </c>
      <c r="K88" s="23">
        <v>653</v>
      </c>
      <c r="L88" s="23">
        <v>163</v>
      </c>
      <c r="M88" s="23">
        <v>4258</v>
      </c>
      <c r="N88" s="23">
        <v>79</v>
      </c>
      <c r="O88" s="23">
        <v>161</v>
      </c>
      <c r="P88" s="23">
        <v>47</v>
      </c>
      <c r="Q88" s="39">
        <v>193</v>
      </c>
      <c r="R88" s="40">
        <v>34</v>
      </c>
    </row>
    <row r="89" spans="1:18">
      <c r="A89" s="41" t="s">
        <v>433</v>
      </c>
      <c r="B89" s="38">
        <v>465</v>
      </c>
      <c r="C89" s="23">
        <v>65</v>
      </c>
      <c r="D89" s="23">
        <v>6316</v>
      </c>
      <c r="E89" s="23">
        <v>3</v>
      </c>
      <c r="F89" s="23">
        <v>6313</v>
      </c>
      <c r="G89" s="23">
        <v>6275</v>
      </c>
      <c r="H89" s="23">
        <v>4769</v>
      </c>
      <c r="I89" s="23">
        <v>95</v>
      </c>
      <c r="J89" s="23">
        <v>334</v>
      </c>
      <c r="K89" s="23">
        <v>566</v>
      </c>
      <c r="L89" s="23">
        <v>511</v>
      </c>
      <c r="M89" s="23">
        <v>5393</v>
      </c>
      <c r="N89" s="23">
        <v>4</v>
      </c>
      <c r="O89" s="23">
        <v>4</v>
      </c>
      <c r="P89" s="23">
        <v>1</v>
      </c>
      <c r="Q89" s="39">
        <v>11</v>
      </c>
      <c r="R89" s="40">
        <v>0</v>
      </c>
    </row>
    <row r="90" spans="1:18">
      <c r="A90" s="41" t="s">
        <v>361</v>
      </c>
      <c r="B90" s="38">
        <v>1095</v>
      </c>
      <c r="C90" s="23">
        <v>1062</v>
      </c>
      <c r="D90" s="23">
        <v>6194</v>
      </c>
      <c r="E90" s="23">
        <v>172</v>
      </c>
      <c r="F90" s="23">
        <v>6022</v>
      </c>
      <c r="G90" s="23">
        <v>4963</v>
      </c>
      <c r="H90" s="23">
        <v>1693</v>
      </c>
      <c r="I90" s="23">
        <v>2238</v>
      </c>
      <c r="J90" s="23">
        <v>119</v>
      </c>
      <c r="K90" s="23">
        <v>512</v>
      </c>
      <c r="L90" s="23">
        <v>401</v>
      </c>
      <c r="M90" s="23">
        <v>5619</v>
      </c>
      <c r="N90" s="23">
        <v>67</v>
      </c>
      <c r="O90" s="23">
        <v>172</v>
      </c>
      <c r="P90" s="23">
        <v>51</v>
      </c>
      <c r="Q90" s="39">
        <v>266</v>
      </c>
      <c r="R90" s="40">
        <v>30</v>
      </c>
    </row>
    <row r="91" spans="1:18">
      <c r="A91" s="41" t="s">
        <v>429</v>
      </c>
      <c r="B91" s="38">
        <v>2062</v>
      </c>
      <c r="C91" s="23">
        <v>1828</v>
      </c>
      <c r="D91" s="23">
        <v>5543</v>
      </c>
      <c r="E91" s="23">
        <v>129</v>
      </c>
      <c r="F91" s="23">
        <v>5414</v>
      </c>
      <c r="G91" s="23">
        <v>3837</v>
      </c>
      <c r="H91" s="23">
        <v>830</v>
      </c>
      <c r="I91" s="23">
        <v>2093</v>
      </c>
      <c r="J91" s="23">
        <v>255</v>
      </c>
      <c r="K91" s="23">
        <v>365</v>
      </c>
      <c r="L91" s="23">
        <v>294</v>
      </c>
      <c r="M91" s="23">
        <v>4212</v>
      </c>
      <c r="N91" s="23">
        <v>96</v>
      </c>
      <c r="O91" s="23">
        <v>139</v>
      </c>
      <c r="P91" s="23">
        <v>34</v>
      </c>
      <c r="Q91" s="39">
        <v>138</v>
      </c>
      <c r="R91" s="40">
        <v>15</v>
      </c>
    </row>
    <row r="92" spans="1:18">
      <c r="A92" s="41" t="s">
        <v>460</v>
      </c>
      <c r="B92" s="38">
        <v>462</v>
      </c>
      <c r="C92" s="23">
        <v>190</v>
      </c>
      <c r="D92" s="23">
        <v>5534</v>
      </c>
      <c r="E92" s="23">
        <v>6</v>
      </c>
      <c r="F92" s="23">
        <v>5528</v>
      </c>
      <c r="G92" s="23">
        <v>5313</v>
      </c>
      <c r="H92" s="23">
        <v>3421</v>
      </c>
      <c r="I92" s="23">
        <v>714</v>
      </c>
      <c r="J92" s="23">
        <v>87</v>
      </c>
      <c r="K92" s="23">
        <v>254</v>
      </c>
      <c r="L92" s="23">
        <v>837</v>
      </c>
      <c r="M92" s="23">
        <v>4702</v>
      </c>
      <c r="N92" s="23">
        <v>2</v>
      </c>
      <c r="O92" s="23">
        <v>2</v>
      </c>
      <c r="P92" s="23">
        <v>1</v>
      </c>
      <c r="Q92" s="39">
        <v>5</v>
      </c>
      <c r="R92" s="40">
        <v>3</v>
      </c>
    </row>
    <row r="93" spans="1:18">
      <c r="A93" s="41" t="s">
        <v>521</v>
      </c>
      <c r="B93" s="38">
        <v>929</v>
      </c>
      <c r="C93" s="23">
        <v>1108</v>
      </c>
      <c r="D93" s="23">
        <v>5378</v>
      </c>
      <c r="E93" s="23">
        <v>15</v>
      </c>
      <c r="F93" s="23">
        <v>5363</v>
      </c>
      <c r="G93" s="23">
        <v>4078</v>
      </c>
      <c r="H93" s="23">
        <v>2242</v>
      </c>
      <c r="I93" s="23">
        <v>1482</v>
      </c>
      <c r="J93" s="23">
        <v>126</v>
      </c>
      <c r="K93" s="23">
        <v>135</v>
      </c>
      <c r="L93" s="23">
        <v>93</v>
      </c>
      <c r="M93" s="23">
        <v>4208</v>
      </c>
      <c r="N93" s="23">
        <v>9</v>
      </c>
      <c r="O93" s="23">
        <v>24</v>
      </c>
      <c r="P93" s="23">
        <v>8</v>
      </c>
      <c r="Q93" s="39">
        <v>31</v>
      </c>
      <c r="R93" s="40">
        <v>3</v>
      </c>
    </row>
    <row r="94" spans="1:18">
      <c r="A94" s="41" t="s">
        <v>396</v>
      </c>
      <c r="B94" s="38">
        <v>1580</v>
      </c>
      <c r="C94" s="23">
        <v>529</v>
      </c>
      <c r="D94" s="23">
        <v>5364</v>
      </c>
      <c r="E94" s="23">
        <v>74</v>
      </c>
      <c r="F94" s="23">
        <v>5290</v>
      </c>
      <c r="G94" s="23">
        <v>4621</v>
      </c>
      <c r="H94" s="23">
        <v>2108</v>
      </c>
      <c r="I94" s="23">
        <v>1179</v>
      </c>
      <c r="J94" s="23">
        <v>296</v>
      </c>
      <c r="K94" s="23">
        <v>526</v>
      </c>
      <c r="L94" s="23">
        <v>512</v>
      </c>
      <c r="M94" s="23">
        <v>4489</v>
      </c>
      <c r="N94" s="23">
        <v>52</v>
      </c>
      <c r="O94" s="23">
        <v>84</v>
      </c>
      <c r="P94" s="23">
        <v>31</v>
      </c>
      <c r="Q94" s="39">
        <v>145</v>
      </c>
      <c r="R94" s="40">
        <v>17</v>
      </c>
    </row>
    <row r="95" spans="1:18">
      <c r="A95" s="42" t="s">
        <v>533</v>
      </c>
      <c r="B95" s="38">
        <v>7</v>
      </c>
      <c r="C95" s="23">
        <v>34</v>
      </c>
      <c r="D95" s="23">
        <v>5119</v>
      </c>
      <c r="E95" s="23">
        <v>81</v>
      </c>
      <c r="F95" s="23">
        <v>5038</v>
      </c>
      <c r="G95" s="23">
        <v>4952</v>
      </c>
      <c r="H95" s="23">
        <v>1405</v>
      </c>
      <c r="I95" s="23">
        <v>43</v>
      </c>
      <c r="J95" s="23">
        <v>242</v>
      </c>
      <c r="K95" s="23">
        <v>2352</v>
      </c>
      <c r="L95" s="23">
        <v>910</v>
      </c>
      <c r="M95" s="23">
        <v>4241</v>
      </c>
      <c r="N95" s="23">
        <v>55</v>
      </c>
      <c r="O95" s="23">
        <v>134</v>
      </c>
      <c r="P95" s="23">
        <v>20</v>
      </c>
      <c r="Q95" s="39">
        <v>124</v>
      </c>
      <c r="R95" s="40">
        <v>9</v>
      </c>
    </row>
    <row r="96" spans="1:18">
      <c r="A96" s="41" t="s">
        <v>520</v>
      </c>
      <c r="B96" s="38">
        <v>1569</v>
      </c>
      <c r="C96" s="23">
        <v>1195</v>
      </c>
      <c r="D96" s="23">
        <v>5070</v>
      </c>
      <c r="E96" s="23">
        <v>18</v>
      </c>
      <c r="F96" s="23">
        <v>5052</v>
      </c>
      <c r="G96" s="23">
        <v>4247</v>
      </c>
      <c r="H96" s="23">
        <v>1322</v>
      </c>
      <c r="I96" s="23">
        <v>2121</v>
      </c>
      <c r="J96" s="23">
        <v>267</v>
      </c>
      <c r="K96" s="23">
        <v>235</v>
      </c>
      <c r="L96" s="23">
        <v>302</v>
      </c>
      <c r="M96" s="23">
        <v>3677</v>
      </c>
      <c r="N96" s="23">
        <v>5</v>
      </c>
      <c r="O96" s="23">
        <v>20</v>
      </c>
      <c r="P96" s="23">
        <v>5</v>
      </c>
      <c r="Q96" s="39">
        <v>52</v>
      </c>
      <c r="R96" s="40">
        <v>7</v>
      </c>
    </row>
    <row r="97" spans="1:18">
      <c r="A97" s="41" t="s">
        <v>388</v>
      </c>
      <c r="B97" s="38">
        <v>492</v>
      </c>
      <c r="C97" s="23">
        <v>185</v>
      </c>
      <c r="D97" s="23">
        <v>4358</v>
      </c>
      <c r="E97" s="23">
        <v>87</v>
      </c>
      <c r="F97" s="23">
        <v>4271</v>
      </c>
      <c r="G97" s="23">
        <v>4099</v>
      </c>
      <c r="H97" s="23">
        <v>2196</v>
      </c>
      <c r="I97" s="23">
        <v>356</v>
      </c>
      <c r="J97" s="23">
        <v>234</v>
      </c>
      <c r="K97" s="23">
        <v>705</v>
      </c>
      <c r="L97" s="23">
        <v>608</v>
      </c>
      <c r="M97" s="23">
        <v>2862</v>
      </c>
      <c r="N97" s="23">
        <v>41</v>
      </c>
      <c r="O97" s="23">
        <v>137</v>
      </c>
      <c r="P97" s="23">
        <v>28</v>
      </c>
      <c r="Q97" s="39">
        <v>169</v>
      </c>
      <c r="R97" s="40">
        <v>32</v>
      </c>
    </row>
    <row r="98" spans="1:18">
      <c r="A98" s="41" t="s">
        <v>441</v>
      </c>
      <c r="B98" s="38">
        <v>1916</v>
      </c>
      <c r="C98" s="23">
        <v>443</v>
      </c>
      <c r="D98" s="23">
        <v>4220</v>
      </c>
      <c r="E98" s="23">
        <v>90</v>
      </c>
      <c r="F98" s="23">
        <v>4130</v>
      </c>
      <c r="G98" s="23">
        <v>3872</v>
      </c>
      <c r="H98" s="23">
        <v>1598</v>
      </c>
      <c r="I98" s="23">
        <v>537</v>
      </c>
      <c r="J98" s="23">
        <v>396</v>
      </c>
      <c r="K98" s="23">
        <v>481</v>
      </c>
      <c r="L98" s="23">
        <v>860</v>
      </c>
      <c r="M98" s="23">
        <v>3425</v>
      </c>
      <c r="N98" s="23">
        <v>35</v>
      </c>
      <c r="O98" s="23">
        <v>103</v>
      </c>
      <c r="P98" s="23">
        <v>39</v>
      </c>
      <c r="Q98" s="39">
        <v>226</v>
      </c>
      <c r="R98" s="40">
        <v>22</v>
      </c>
    </row>
    <row r="99" spans="1:18">
      <c r="A99" s="41" t="s">
        <v>314</v>
      </c>
      <c r="B99" s="38">
        <v>310</v>
      </c>
      <c r="C99" s="23">
        <v>200</v>
      </c>
      <c r="D99" s="23">
        <v>4021</v>
      </c>
      <c r="E99" s="23">
        <v>113</v>
      </c>
      <c r="F99" s="23">
        <v>3908</v>
      </c>
      <c r="G99" s="23">
        <v>3661</v>
      </c>
      <c r="H99" s="23">
        <v>1930</v>
      </c>
      <c r="I99" s="23">
        <v>170</v>
      </c>
      <c r="J99" s="23">
        <v>721</v>
      </c>
      <c r="K99" s="23">
        <v>550</v>
      </c>
      <c r="L99" s="23">
        <v>290</v>
      </c>
      <c r="M99" s="23">
        <v>3298</v>
      </c>
      <c r="N99" s="23">
        <v>28</v>
      </c>
      <c r="O99" s="23">
        <v>108</v>
      </c>
      <c r="P99" s="23">
        <v>42</v>
      </c>
      <c r="Q99" s="39">
        <v>418</v>
      </c>
      <c r="R99" s="40">
        <v>25</v>
      </c>
    </row>
    <row r="100" spans="1:18">
      <c r="A100" s="41" t="s">
        <v>368</v>
      </c>
      <c r="B100" s="38">
        <v>1213</v>
      </c>
      <c r="C100" s="23">
        <v>1459</v>
      </c>
      <c r="D100" s="23">
        <v>3856</v>
      </c>
      <c r="E100" s="23">
        <v>140</v>
      </c>
      <c r="F100" s="23">
        <v>3716</v>
      </c>
      <c r="G100" s="23">
        <v>2323</v>
      </c>
      <c r="H100" s="23">
        <v>97</v>
      </c>
      <c r="I100" s="23">
        <v>1576</v>
      </c>
      <c r="J100" s="23">
        <v>99</v>
      </c>
      <c r="K100" s="23">
        <v>374</v>
      </c>
      <c r="L100" s="23">
        <v>177</v>
      </c>
      <c r="M100" s="23">
        <v>3084</v>
      </c>
      <c r="N100" s="23">
        <v>88</v>
      </c>
      <c r="O100" s="23">
        <v>155</v>
      </c>
      <c r="P100" s="23">
        <v>54</v>
      </c>
      <c r="Q100" s="39">
        <v>168</v>
      </c>
      <c r="R100" s="40">
        <v>27</v>
      </c>
    </row>
    <row r="101" spans="1:18">
      <c r="A101" s="41" t="s">
        <v>514</v>
      </c>
      <c r="B101" s="38">
        <v>130</v>
      </c>
      <c r="C101" s="23">
        <v>122</v>
      </c>
      <c r="D101" s="23">
        <v>3594</v>
      </c>
      <c r="E101" s="23">
        <v>55</v>
      </c>
      <c r="F101" s="23">
        <v>3539</v>
      </c>
      <c r="G101" s="23">
        <v>3458</v>
      </c>
      <c r="H101" s="23">
        <v>1884</v>
      </c>
      <c r="I101" s="23">
        <v>151</v>
      </c>
      <c r="J101" s="23">
        <v>671</v>
      </c>
      <c r="K101" s="23">
        <v>520</v>
      </c>
      <c r="L101" s="23">
        <v>232</v>
      </c>
      <c r="M101" s="23">
        <v>1784</v>
      </c>
      <c r="N101" s="23">
        <v>19</v>
      </c>
      <c r="O101" s="23">
        <v>63</v>
      </c>
      <c r="P101" s="23">
        <v>22</v>
      </c>
      <c r="Q101" s="39">
        <v>160</v>
      </c>
      <c r="R101" s="40">
        <v>8</v>
      </c>
    </row>
    <row r="102" spans="1:18">
      <c r="A102" s="41" t="s">
        <v>447</v>
      </c>
      <c r="B102" s="38">
        <v>164</v>
      </c>
      <c r="C102" s="23">
        <v>214</v>
      </c>
      <c r="D102" s="23">
        <v>3577</v>
      </c>
      <c r="E102" s="23">
        <v>31</v>
      </c>
      <c r="F102" s="23">
        <v>3546</v>
      </c>
      <c r="G102" s="23">
        <v>3330</v>
      </c>
      <c r="H102" s="23">
        <v>2566</v>
      </c>
      <c r="I102" s="23">
        <v>295</v>
      </c>
      <c r="J102" s="23">
        <v>111</v>
      </c>
      <c r="K102" s="23">
        <v>190</v>
      </c>
      <c r="L102" s="23">
        <v>168</v>
      </c>
      <c r="M102" s="23">
        <v>2892</v>
      </c>
      <c r="N102" s="23">
        <v>11</v>
      </c>
      <c r="O102" s="23">
        <v>26</v>
      </c>
      <c r="P102" s="23">
        <v>11</v>
      </c>
      <c r="Q102" s="39">
        <v>59</v>
      </c>
      <c r="R102" s="40">
        <v>7</v>
      </c>
    </row>
    <row r="103" spans="1:18">
      <c r="A103" s="41" t="s">
        <v>375</v>
      </c>
      <c r="B103" s="38">
        <v>204</v>
      </c>
      <c r="C103" s="23">
        <v>48</v>
      </c>
      <c r="D103" s="23">
        <v>3548</v>
      </c>
      <c r="E103" s="23">
        <v>9</v>
      </c>
      <c r="F103" s="23">
        <v>3539</v>
      </c>
      <c r="G103" s="23">
        <v>3449</v>
      </c>
      <c r="H103" s="23">
        <v>2257</v>
      </c>
      <c r="I103" s="23">
        <v>113</v>
      </c>
      <c r="J103" s="23">
        <v>210</v>
      </c>
      <c r="K103" s="23">
        <v>282</v>
      </c>
      <c r="L103" s="23">
        <v>587</v>
      </c>
      <c r="M103" s="23">
        <v>5251</v>
      </c>
      <c r="N103" s="23">
        <v>5</v>
      </c>
      <c r="O103" s="23">
        <v>13</v>
      </c>
      <c r="P103" s="23">
        <v>2</v>
      </c>
      <c r="Q103" s="39">
        <v>19</v>
      </c>
      <c r="R103" s="40">
        <v>1</v>
      </c>
    </row>
    <row r="104" spans="1:18">
      <c r="A104" s="42" t="s">
        <v>534</v>
      </c>
      <c r="B104" s="38">
        <v>2</v>
      </c>
      <c r="C104" s="23">
        <v>8</v>
      </c>
      <c r="D104" s="23">
        <v>3303</v>
      </c>
      <c r="E104" s="23">
        <v>17</v>
      </c>
      <c r="F104" s="23">
        <v>3286</v>
      </c>
      <c r="G104" s="23">
        <v>3261</v>
      </c>
      <c r="H104" s="23">
        <v>1042</v>
      </c>
      <c r="I104" s="23">
        <v>29</v>
      </c>
      <c r="J104" s="23">
        <v>144</v>
      </c>
      <c r="K104" s="23">
        <v>1774</v>
      </c>
      <c r="L104" s="23">
        <v>272</v>
      </c>
      <c r="M104" s="23">
        <v>2693</v>
      </c>
      <c r="N104" s="23">
        <v>5</v>
      </c>
      <c r="O104" s="23">
        <v>14</v>
      </c>
      <c r="P104" s="23">
        <v>1</v>
      </c>
      <c r="Q104" s="39">
        <v>29</v>
      </c>
      <c r="R104" s="40">
        <v>3</v>
      </c>
    </row>
    <row r="105" spans="1:18">
      <c r="A105" s="41" t="s">
        <v>295</v>
      </c>
      <c r="B105" s="38">
        <v>231</v>
      </c>
      <c r="C105" s="23">
        <v>1324</v>
      </c>
      <c r="D105" s="23">
        <v>3258</v>
      </c>
      <c r="E105" s="23">
        <v>11</v>
      </c>
      <c r="F105" s="23">
        <v>3247</v>
      </c>
      <c r="G105" s="23">
        <v>2023</v>
      </c>
      <c r="H105" s="23">
        <v>121</v>
      </c>
      <c r="I105" s="23">
        <v>1597</v>
      </c>
      <c r="J105" s="23">
        <v>22</v>
      </c>
      <c r="K105" s="23">
        <v>43</v>
      </c>
      <c r="L105" s="23">
        <v>240</v>
      </c>
      <c r="M105" s="23">
        <v>2669</v>
      </c>
      <c r="N105" s="23">
        <v>7</v>
      </c>
      <c r="O105" s="23">
        <v>7</v>
      </c>
      <c r="P105" s="23">
        <v>5</v>
      </c>
      <c r="Q105" s="39">
        <v>6</v>
      </c>
      <c r="R105" s="40">
        <v>2</v>
      </c>
    </row>
    <row r="106" spans="1:18">
      <c r="A106" s="41" t="s">
        <v>303</v>
      </c>
      <c r="B106" s="38">
        <v>1095</v>
      </c>
      <c r="C106" s="23">
        <v>751</v>
      </c>
      <c r="D106" s="23">
        <v>2666</v>
      </c>
      <c r="E106" s="23">
        <v>58</v>
      </c>
      <c r="F106" s="23">
        <v>2608</v>
      </c>
      <c r="G106" s="23">
        <v>2060</v>
      </c>
      <c r="H106" s="23">
        <v>456</v>
      </c>
      <c r="I106" s="23">
        <v>870</v>
      </c>
      <c r="J106" s="23">
        <v>173</v>
      </c>
      <c r="K106" s="23">
        <v>231</v>
      </c>
      <c r="L106" s="23">
        <v>330</v>
      </c>
      <c r="M106" s="23">
        <v>2001</v>
      </c>
      <c r="N106" s="23">
        <v>19</v>
      </c>
      <c r="O106" s="23">
        <v>32</v>
      </c>
      <c r="P106" s="23">
        <v>19</v>
      </c>
      <c r="Q106" s="39">
        <v>113</v>
      </c>
      <c r="R106" s="40">
        <v>6</v>
      </c>
    </row>
    <row r="107" spans="1:18">
      <c r="A107" s="41" t="s">
        <v>371</v>
      </c>
      <c r="B107" s="38">
        <v>991</v>
      </c>
      <c r="C107" s="23">
        <v>1038</v>
      </c>
      <c r="D107" s="23">
        <v>2484</v>
      </c>
      <c r="E107" s="23">
        <v>37</v>
      </c>
      <c r="F107" s="23">
        <v>2447</v>
      </c>
      <c r="G107" s="23">
        <v>1647</v>
      </c>
      <c r="H107" s="23">
        <v>86</v>
      </c>
      <c r="I107" s="23">
        <v>1024</v>
      </c>
      <c r="J107" s="23">
        <v>244</v>
      </c>
      <c r="K107" s="23">
        <v>152</v>
      </c>
      <c r="L107" s="23">
        <v>141</v>
      </c>
      <c r="M107" s="23">
        <v>1913</v>
      </c>
      <c r="N107" s="23">
        <v>34</v>
      </c>
      <c r="O107" s="23">
        <v>64</v>
      </c>
      <c r="P107" s="23">
        <v>18</v>
      </c>
      <c r="Q107" s="39">
        <v>64</v>
      </c>
      <c r="R107" s="40">
        <v>6</v>
      </c>
    </row>
    <row r="108" spans="1:18" ht="12.75" customHeight="1">
      <c r="A108" s="41" t="s">
        <v>382</v>
      </c>
      <c r="B108" s="38">
        <v>380</v>
      </c>
      <c r="C108" s="23">
        <v>1072</v>
      </c>
      <c r="D108" s="23">
        <v>2364</v>
      </c>
      <c r="E108" s="23">
        <v>32</v>
      </c>
      <c r="F108" s="23">
        <v>2332</v>
      </c>
      <c r="G108" s="23">
        <v>1407</v>
      </c>
      <c r="H108" s="23">
        <v>150</v>
      </c>
      <c r="I108" s="23">
        <v>989</v>
      </c>
      <c r="J108" s="23">
        <v>103</v>
      </c>
      <c r="K108" s="23">
        <v>70</v>
      </c>
      <c r="L108" s="23">
        <v>95</v>
      </c>
      <c r="M108" s="23">
        <v>1636</v>
      </c>
      <c r="N108" s="23">
        <v>11</v>
      </c>
      <c r="O108" s="23">
        <v>31</v>
      </c>
      <c r="P108" s="23">
        <v>13</v>
      </c>
      <c r="Q108" s="39">
        <v>34</v>
      </c>
      <c r="R108" s="40">
        <v>12</v>
      </c>
    </row>
    <row r="109" spans="1:18">
      <c r="A109" s="41" t="s">
        <v>443</v>
      </c>
      <c r="B109" s="38">
        <v>515</v>
      </c>
      <c r="C109" s="23">
        <v>718</v>
      </c>
      <c r="D109" s="23">
        <v>2342</v>
      </c>
      <c r="E109" s="23">
        <v>106</v>
      </c>
      <c r="F109" s="23">
        <v>2236</v>
      </c>
      <c r="G109" s="23">
        <v>1492</v>
      </c>
      <c r="H109" s="23">
        <v>144</v>
      </c>
      <c r="I109" s="23">
        <v>895</v>
      </c>
      <c r="J109" s="23">
        <v>23</v>
      </c>
      <c r="K109" s="23">
        <v>226</v>
      </c>
      <c r="L109" s="23">
        <v>204</v>
      </c>
      <c r="M109" s="23">
        <v>1863</v>
      </c>
      <c r="N109" s="23">
        <v>48</v>
      </c>
      <c r="O109" s="23">
        <v>94</v>
      </c>
      <c r="P109" s="23">
        <v>37</v>
      </c>
      <c r="Q109" s="39">
        <v>156</v>
      </c>
      <c r="R109" s="40">
        <v>24</v>
      </c>
    </row>
    <row r="110" spans="1:18">
      <c r="A110" s="41" t="s">
        <v>438</v>
      </c>
      <c r="B110" s="38">
        <v>80</v>
      </c>
      <c r="C110" s="23">
        <v>15</v>
      </c>
      <c r="D110" s="23">
        <v>2209</v>
      </c>
      <c r="E110" s="23">
        <v>1</v>
      </c>
      <c r="F110" s="23">
        <v>2208</v>
      </c>
      <c r="G110" s="23">
        <v>2171</v>
      </c>
      <c r="H110" s="23">
        <v>1100</v>
      </c>
      <c r="I110" s="23">
        <v>48</v>
      </c>
      <c r="J110" s="23">
        <v>635</v>
      </c>
      <c r="K110" s="23">
        <v>95</v>
      </c>
      <c r="L110" s="23">
        <v>293</v>
      </c>
      <c r="M110" s="23">
        <v>1963</v>
      </c>
      <c r="N110" s="23">
        <v>0</v>
      </c>
      <c r="O110" s="23">
        <v>2</v>
      </c>
      <c r="P110" s="23">
        <v>0</v>
      </c>
      <c r="Q110" s="39">
        <v>4</v>
      </c>
      <c r="R110" s="40">
        <v>0</v>
      </c>
    </row>
    <row r="111" spans="1:18">
      <c r="A111" s="41" t="s">
        <v>500</v>
      </c>
      <c r="B111" s="38">
        <v>24</v>
      </c>
      <c r="C111" s="23">
        <v>6</v>
      </c>
      <c r="D111" s="23">
        <v>2201</v>
      </c>
      <c r="E111" s="23">
        <v>0</v>
      </c>
      <c r="F111" s="23">
        <v>2201</v>
      </c>
      <c r="G111" s="23">
        <v>2200</v>
      </c>
      <c r="H111" s="23">
        <v>2083</v>
      </c>
      <c r="I111" s="23">
        <v>9</v>
      </c>
      <c r="J111" s="23">
        <v>19</v>
      </c>
      <c r="K111" s="23">
        <v>46</v>
      </c>
      <c r="L111" s="23">
        <v>43</v>
      </c>
      <c r="M111" s="23">
        <v>1721</v>
      </c>
      <c r="N111" s="23">
        <v>1</v>
      </c>
      <c r="O111" s="23">
        <v>1</v>
      </c>
      <c r="P111" s="23">
        <v>0</v>
      </c>
      <c r="Q111" s="39">
        <v>4</v>
      </c>
      <c r="R111" s="40">
        <v>0</v>
      </c>
    </row>
    <row r="112" spans="1:18">
      <c r="A112" s="41" t="s">
        <v>427</v>
      </c>
      <c r="B112" s="38">
        <v>665</v>
      </c>
      <c r="C112" s="23">
        <v>423</v>
      </c>
      <c r="D112" s="23">
        <v>2199</v>
      </c>
      <c r="E112" s="23">
        <v>13</v>
      </c>
      <c r="F112" s="23">
        <v>2186</v>
      </c>
      <c r="G112" s="23">
        <v>1993</v>
      </c>
      <c r="H112" s="23">
        <v>911</v>
      </c>
      <c r="I112" s="23">
        <v>155</v>
      </c>
      <c r="J112" s="23">
        <v>602</v>
      </c>
      <c r="K112" s="23">
        <v>167</v>
      </c>
      <c r="L112" s="23">
        <v>158</v>
      </c>
      <c r="M112" s="23">
        <v>1525</v>
      </c>
      <c r="N112" s="23">
        <v>4</v>
      </c>
      <c r="O112" s="23">
        <v>21</v>
      </c>
      <c r="P112" s="23">
        <v>6</v>
      </c>
      <c r="Q112" s="39">
        <v>53</v>
      </c>
      <c r="R112" s="40">
        <v>3</v>
      </c>
    </row>
    <row r="113" spans="1:18">
      <c r="A113" s="41" t="s">
        <v>406</v>
      </c>
      <c r="B113" s="38">
        <v>534</v>
      </c>
      <c r="C113" s="23">
        <v>51</v>
      </c>
      <c r="D113" s="23">
        <v>2195</v>
      </c>
      <c r="E113" s="23">
        <v>40</v>
      </c>
      <c r="F113" s="23">
        <v>2155</v>
      </c>
      <c r="G113" s="23">
        <v>2093</v>
      </c>
      <c r="H113" s="23">
        <v>1050</v>
      </c>
      <c r="I113" s="23">
        <v>268</v>
      </c>
      <c r="J113" s="23">
        <v>241</v>
      </c>
      <c r="K113" s="23">
        <v>229</v>
      </c>
      <c r="L113" s="23">
        <v>305</v>
      </c>
      <c r="M113" s="23">
        <v>1549</v>
      </c>
      <c r="N113" s="23">
        <v>13</v>
      </c>
      <c r="O113" s="23">
        <v>924</v>
      </c>
      <c r="P113" s="23">
        <v>11</v>
      </c>
      <c r="Q113" s="39">
        <v>142</v>
      </c>
      <c r="R113" s="40">
        <v>6</v>
      </c>
    </row>
    <row r="114" spans="1:18">
      <c r="A114" s="41" t="s">
        <v>334</v>
      </c>
      <c r="B114" s="38">
        <v>763</v>
      </c>
      <c r="C114" s="23">
        <v>828</v>
      </c>
      <c r="D114" s="23">
        <v>2193</v>
      </c>
      <c r="E114" s="23">
        <v>21</v>
      </c>
      <c r="F114" s="23">
        <v>2172</v>
      </c>
      <c r="G114" s="23">
        <v>1341</v>
      </c>
      <c r="H114" s="23">
        <v>87</v>
      </c>
      <c r="I114" s="23">
        <v>919</v>
      </c>
      <c r="J114" s="23">
        <v>63</v>
      </c>
      <c r="K114" s="23">
        <v>141</v>
      </c>
      <c r="L114" s="23">
        <v>131</v>
      </c>
      <c r="M114" s="23">
        <v>1785</v>
      </c>
      <c r="N114" s="23">
        <v>15</v>
      </c>
      <c r="O114" s="23">
        <v>23</v>
      </c>
      <c r="P114" s="23">
        <v>12</v>
      </c>
      <c r="Q114" s="39">
        <v>29</v>
      </c>
      <c r="R114" s="40">
        <v>1</v>
      </c>
    </row>
    <row r="115" spans="1:18">
      <c r="A115" s="41" t="s">
        <v>305</v>
      </c>
      <c r="B115" s="38">
        <v>88</v>
      </c>
      <c r="C115" s="23">
        <v>67</v>
      </c>
      <c r="D115" s="23">
        <v>2182</v>
      </c>
      <c r="E115" s="23">
        <v>9</v>
      </c>
      <c r="F115" s="23">
        <v>2173</v>
      </c>
      <c r="G115" s="23">
        <v>2070</v>
      </c>
      <c r="H115" s="23">
        <v>1118</v>
      </c>
      <c r="I115" s="23">
        <v>157</v>
      </c>
      <c r="J115" s="23">
        <v>480</v>
      </c>
      <c r="K115" s="23">
        <v>140</v>
      </c>
      <c r="L115" s="23">
        <v>175</v>
      </c>
      <c r="M115" s="23">
        <v>1784</v>
      </c>
      <c r="N115" s="23">
        <v>0</v>
      </c>
      <c r="O115" s="23">
        <v>1</v>
      </c>
      <c r="P115" s="23">
        <v>0</v>
      </c>
      <c r="Q115" s="39">
        <v>0</v>
      </c>
      <c r="R115" s="40">
        <v>0</v>
      </c>
    </row>
    <row r="116" spans="1:18">
      <c r="A116" s="41" t="s">
        <v>365</v>
      </c>
      <c r="B116" s="38">
        <v>150</v>
      </c>
      <c r="C116" s="23">
        <v>6</v>
      </c>
      <c r="D116" s="23">
        <v>1969</v>
      </c>
      <c r="E116" s="23">
        <v>5</v>
      </c>
      <c r="F116" s="23">
        <v>1964</v>
      </c>
      <c r="G116" s="23">
        <v>1924</v>
      </c>
      <c r="H116" s="23">
        <v>1252</v>
      </c>
      <c r="I116" s="23">
        <v>109</v>
      </c>
      <c r="J116" s="23">
        <v>92</v>
      </c>
      <c r="K116" s="23">
        <v>90</v>
      </c>
      <c r="L116" s="23">
        <v>381</v>
      </c>
      <c r="M116" s="23">
        <v>1490</v>
      </c>
      <c r="N116" s="23">
        <v>0</v>
      </c>
      <c r="O116" s="23">
        <v>5</v>
      </c>
      <c r="P116" s="23">
        <v>2</v>
      </c>
      <c r="Q116" s="39">
        <v>6</v>
      </c>
      <c r="R116" s="40">
        <v>0</v>
      </c>
    </row>
    <row r="117" spans="1:18" ht="22.5">
      <c r="A117" s="41" t="s">
        <v>326</v>
      </c>
      <c r="B117" s="38">
        <v>70</v>
      </c>
      <c r="C117" s="23">
        <v>123</v>
      </c>
      <c r="D117" s="23">
        <v>1920</v>
      </c>
      <c r="E117" s="23">
        <v>16</v>
      </c>
      <c r="F117" s="23">
        <v>1904</v>
      </c>
      <c r="G117" s="23">
        <v>1758</v>
      </c>
      <c r="H117" s="23">
        <v>983</v>
      </c>
      <c r="I117" s="23">
        <v>240</v>
      </c>
      <c r="J117" s="23">
        <v>181</v>
      </c>
      <c r="K117" s="23">
        <v>215</v>
      </c>
      <c r="L117" s="23">
        <v>139</v>
      </c>
      <c r="M117" s="23">
        <v>1575</v>
      </c>
      <c r="N117" s="23">
        <v>11</v>
      </c>
      <c r="O117" s="23">
        <v>35</v>
      </c>
      <c r="P117" s="23">
        <v>4</v>
      </c>
      <c r="Q117" s="39">
        <v>22</v>
      </c>
      <c r="R117" s="40">
        <v>5</v>
      </c>
    </row>
    <row r="118" spans="1:18">
      <c r="A118" s="41" t="s">
        <v>405</v>
      </c>
      <c r="B118" s="38">
        <v>1</v>
      </c>
      <c r="C118" s="23">
        <v>0</v>
      </c>
      <c r="D118" s="23">
        <v>1779</v>
      </c>
      <c r="E118" s="23">
        <v>0</v>
      </c>
      <c r="F118" s="23">
        <v>1779</v>
      </c>
      <c r="G118" s="23">
        <v>1779</v>
      </c>
      <c r="H118" s="23">
        <v>1747</v>
      </c>
      <c r="I118" s="23">
        <v>0</v>
      </c>
      <c r="J118" s="23">
        <v>2</v>
      </c>
      <c r="K118" s="23">
        <v>21</v>
      </c>
      <c r="L118" s="23">
        <v>9</v>
      </c>
      <c r="M118" s="23">
        <v>1768</v>
      </c>
      <c r="N118" s="23">
        <v>0</v>
      </c>
      <c r="O118" s="23">
        <v>0</v>
      </c>
      <c r="P118" s="23">
        <v>0</v>
      </c>
      <c r="Q118" s="39">
        <v>0</v>
      </c>
      <c r="R118" s="40">
        <v>0</v>
      </c>
    </row>
    <row r="119" spans="1:18" ht="22.5">
      <c r="A119" s="41" t="s">
        <v>392</v>
      </c>
      <c r="B119" s="38">
        <v>24</v>
      </c>
      <c r="C119" s="23">
        <v>390</v>
      </c>
      <c r="D119" s="23">
        <v>1695</v>
      </c>
      <c r="E119" s="23">
        <v>1</v>
      </c>
      <c r="F119" s="23">
        <v>1694</v>
      </c>
      <c r="G119" s="23">
        <v>1249</v>
      </c>
      <c r="H119" s="23">
        <v>585</v>
      </c>
      <c r="I119" s="23">
        <v>394</v>
      </c>
      <c r="J119" s="23">
        <v>44</v>
      </c>
      <c r="K119" s="23">
        <v>44</v>
      </c>
      <c r="L119" s="23">
        <v>182</v>
      </c>
      <c r="M119" s="23">
        <v>1374</v>
      </c>
      <c r="N119" s="23">
        <v>1</v>
      </c>
      <c r="O119" s="23">
        <v>1</v>
      </c>
      <c r="P119" s="23">
        <v>0</v>
      </c>
      <c r="Q119" s="39">
        <v>8</v>
      </c>
      <c r="R119" s="40">
        <v>1</v>
      </c>
    </row>
    <row r="120" spans="1:18">
      <c r="A120" s="41" t="s">
        <v>423</v>
      </c>
      <c r="B120" s="38">
        <v>251</v>
      </c>
      <c r="C120" s="23">
        <v>441</v>
      </c>
      <c r="D120" s="23">
        <v>1638</v>
      </c>
      <c r="E120" s="23">
        <v>1</v>
      </c>
      <c r="F120" s="23">
        <v>1637</v>
      </c>
      <c r="G120" s="23">
        <v>1336</v>
      </c>
      <c r="H120" s="23">
        <v>385</v>
      </c>
      <c r="I120" s="23">
        <v>620</v>
      </c>
      <c r="J120" s="23">
        <v>55</v>
      </c>
      <c r="K120" s="23">
        <v>53</v>
      </c>
      <c r="L120" s="23">
        <v>223</v>
      </c>
      <c r="M120" s="23">
        <v>872</v>
      </c>
      <c r="N120" s="23">
        <v>1</v>
      </c>
      <c r="O120" s="23">
        <v>3</v>
      </c>
      <c r="P120" s="23">
        <v>0</v>
      </c>
      <c r="Q120" s="39">
        <v>1</v>
      </c>
      <c r="R120" s="40">
        <v>0</v>
      </c>
    </row>
    <row r="121" spans="1:18">
      <c r="A121" s="41" t="s">
        <v>373</v>
      </c>
      <c r="B121" s="38">
        <v>29</v>
      </c>
      <c r="C121" s="23">
        <v>0</v>
      </c>
      <c r="D121" s="23">
        <v>1589</v>
      </c>
      <c r="E121" s="23">
        <v>1</v>
      </c>
      <c r="F121" s="23">
        <v>1588</v>
      </c>
      <c r="G121" s="23">
        <v>1587</v>
      </c>
      <c r="H121" s="23">
        <v>1161</v>
      </c>
      <c r="I121" s="23">
        <v>23</v>
      </c>
      <c r="J121" s="23">
        <v>70</v>
      </c>
      <c r="K121" s="23">
        <v>183</v>
      </c>
      <c r="L121" s="23">
        <v>150</v>
      </c>
      <c r="M121" s="23">
        <v>1583</v>
      </c>
      <c r="N121" s="23">
        <v>0</v>
      </c>
      <c r="O121" s="23">
        <v>0</v>
      </c>
      <c r="P121" s="23">
        <v>0</v>
      </c>
      <c r="Q121" s="39">
        <v>0</v>
      </c>
      <c r="R121" s="40">
        <v>0</v>
      </c>
    </row>
    <row r="122" spans="1:18">
      <c r="A122" s="41" t="s">
        <v>389</v>
      </c>
      <c r="B122" s="38">
        <v>62</v>
      </c>
      <c r="C122" s="23">
        <v>4</v>
      </c>
      <c r="D122" s="23">
        <v>1488</v>
      </c>
      <c r="E122" s="23">
        <v>3</v>
      </c>
      <c r="F122" s="23">
        <v>1485</v>
      </c>
      <c r="G122" s="23">
        <v>1478</v>
      </c>
      <c r="H122" s="23">
        <v>1241</v>
      </c>
      <c r="I122" s="23">
        <v>22</v>
      </c>
      <c r="J122" s="23">
        <v>25</v>
      </c>
      <c r="K122" s="23">
        <v>96</v>
      </c>
      <c r="L122" s="23">
        <v>94</v>
      </c>
      <c r="M122" s="23">
        <v>1300</v>
      </c>
      <c r="N122" s="23">
        <v>0</v>
      </c>
      <c r="O122" s="23">
        <v>2</v>
      </c>
      <c r="P122" s="23">
        <v>0</v>
      </c>
      <c r="Q122" s="39">
        <v>8</v>
      </c>
      <c r="R122" s="40">
        <v>0</v>
      </c>
    </row>
    <row r="123" spans="1:18">
      <c r="A123" s="41" t="s">
        <v>291</v>
      </c>
      <c r="B123" s="38">
        <v>115</v>
      </c>
      <c r="C123" s="23">
        <v>73</v>
      </c>
      <c r="D123" s="23">
        <v>1420</v>
      </c>
      <c r="E123" s="23">
        <v>27</v>
      </c>
      <c r="F123" s="23">
        <v>1393</v>
      </c>
      <c r="G123" s="23">
        <v>1279</v>
      </c>
      <c r="H123" s="23">
        <v>924</v>
      </c>
      <c r="I123" s="23">
        <v>118</v>
      </c>
      <c r="J123" s="23">
        <v>107</v>
      </c>
      <c r="K123" s="23">
        <v>81</v>
      </c>
      <c r="L123" s="23">
        <v>49</v>
      </c>
      <c r="M123" s="23">
        <v>1191</v>
      </c>
      <c r="N123" s="23">
        <v>8</v>
      </c>
      <c r="O123" s="23">
        <v>20</v>
      </c>
      <c r="P123" s="23">
        <v>3</v>
      </c>
      <c r="Q123" s="39">
        <v>24</v>
      </c>
      <c r="R123" s="40">
        <v>3</v>
      </c>
    </row>
    <row r="124" spans="1:18">
      <c r="A124" s="41" t="s">
        <v>387</v>
      </c>
      <c r="B124" s="38">
        <v>741</v>
      </c>
      <c r="C124" s="23">
        <v>800</v>
      </c>
      <c r="D124" s="23">
        <v>1402</v>
      </c>
      <c r="E124" s="23">
        <v>26</v>
      </c>
      <c r="F124" s="23">
        <v>1376</v>
      </c>
      <c r="G124" s="23">
        <v>758</v>
      </c>
      <c r="H124" s="23">
        <v>19</v>
      </c>
      <c r="I124" s="23">
        <v>551</v>
      </c>
      <c r="J124" s="23">
        <v>33</v>
      </c>
      <c r="K124" s="23">
        <v>78</v>
      </c>
      <c r="L124" s="23">
        <v>77</v>
      </c>
      <c r="M124" s="23">
        <v>1129</v>
      </c>
      <c r="N124" s="23">
        <v>12</v>
      </c>
      <c r="O124" s="23">
        <v>26</v>
      </c>
      <c r="P124" s="23">
        <v>12</v>
      </c>
      <c r="Q124" s="39">
        <v>32</v>
      </c>
      <c r="R124" s="40">
        <v>2</v>
      </c>
    </row>
    <row r="125" spans="1:18" ht="22.5">
      <c r="A125" s="41" t="s">
        <v>383</v>
      </c>
      <c r="B125" s="38">
        <v>528</v>
      </c>
      <c r="C125" s="23">
        <v>630</v>
      </c>
      <c r="D125" s="23">
        <v>1394</v>
      </c>
      <c r="E125" s="23">
        <v>23</v>
      </c>
      <c r="F125" s="23">
        <v>1371</v>
      </c>
      <c r="G125" s="23">
        <v>820</v>
      </c>
      <c r="H125" s="23">
        <v>149</v>
      </c>
      <c r="I125" s="23">
        <v>399</v>
      </c>
      <c r="J125" s="23">
        <v>84</v>
      </c>
      <c r="K125" s="23">
        <v>77</v>
      </c>
      <c r="L125" s="23">
        <v>111</v>
      </c>
      <c r="M125" s="23">
        <v>1087</v>
      </c>
      <c r="N125" s="23">
        <v>12</v>
      </c>
      <c r="O125" s="23">
        <v>12</v>
      </c>
      <c r="P125" s="23">
        <v>4</v>
      </c>
      <c r="Q125" s="39">
        <v>14</v>
      </c>
      <c r="R125" s="40">
        <v>1</v>
      </c>
    </row>
    <row r="126" spans="1:18">
      <c r="A126" s="41" t="s">
        <v>400</v>
      </c>
      <c r="B126" s="38">
        <v>76</v>
      </c>
      <c r="C126" s="23">
        <v>5</v>
      </c>
      <c r="D126" s="23">
        <v>1367</v>
      </c>
      <c r="E126" s="23">
        <v>0</v>
      </c>
      <c r="F126" s="23">
        <v>1367</v>
      </c>
      <c r="G126" s="23">
        <v>1365</v>
      </c>
      <c r="H126" s="23">
        <v>983</v>
      </c>
      <c r="I126" s="23">
        <v>25</v>
      </c>
      <c r="J126" s="23">
        <v>59</v>
      </c>
      <c r="K126" s="23">
        <v>74</v>
      </c>
      <c r="L126" s="23">
        <v>224</v>
      </c>
      <c r="M126" s="23">
        <v>1256</v>
      </c>
      <c r="N126" s="23">
        <v>0</v>
      </c>
      <c r="O126" s="23">
        <v>0</v>
      </c>
      <c r="P126" s="23">
        <v>0</v>
      </c>
      <c r="Q126" s="39">
        <v>1</v>
      </c>
      <c r="R126" s="40">
        <v>0</v>
      </c>
    </row>
    <row r="127" spans="1:18">
      <c r="A127" s="41" t="s">
        <v>370</v>
      </c>
      <c r="B127" s="38">
        <v>77</v>
      </c>
      <c r="C127" s="23">
        <v>227</v>
      </c>
      <c r="D127" s="23">
        <v>1316</v>
      </c>
      <c r="E127" s="23">
        <v>0</v>
      </c>
      <c r="F127" s="23">
        <v>1316</v>
      </c>
      <c r="G127" s="23">
        <v>1153</v>
      </c>
      <c r="H127" s="23">
        <v>531</v>
      </c>
      <c r="I127" s="23">
        <v>331</v>
      </c>
      <c r="J127" s="23">
        <v>5</v>
      </c>
      <c r="K127" s="23">
        <v>44</v>
      </c>
      <c r="L127" s="23">
        <v>242</v>
      </c>
      <c r="M127" s="23">
        <v>1180</v>
      </c>
      <c r="N127" s="23">
        <v>1</v>
      </c>
      <c r="O127" s="23">
        <v>1</v>
      </c>
      <c r="P127" s="23">
        <v>0</v>
      </c>
      <c r="Q127" s="39">
        <v>0</v>
      </c>
      <c r="R127" s="40">
        <v>0</v>
      </c>
    </row>
    <row r="128" spans="1:18">
      <c r="A128" s="41" t="s">
        <v>386</v>
      </c>
      <c r="B128" s="38">
        <v>32</v>
      </c>
      <c r="C128" s="23">
        <v>32</v>
      </c>
      <c r="D128" s="23">
        <v>1298</v>
      </c>
      <c r="E128" s="23">
        <v>2</v>
      </c>
      <c r="F128" s="23">
        <v>1296</v>
      </c>
      <c r="G128" s="23">
        <v>1269</v>
      </c>
      <c r="H128" s="23">
        <v>1030</v>
      </c>
      <c r="I128" s="23">
        <v>85</v>
      </c>
      <c r="J128" s="23">
        <v>50</v>
      </c>
      <c r="K128" s="23">
        <v>63</v>
      </c>
      <c r="L128" s="23">
        <v>41</v>
      </c>
      <c r="M128" s="23">
        <v>1036</v>
      </c>
      <c r="N128" s="23">
        <v>0</v>
      </c>
      <c r="O128" s="23">
        <v>3</v>
      </c>
      <c r="P128" s="23">
        <v>1</v>
      </c>
      <c r="Q128" s="39">
        <v>3</v>
      </c>
      <c r="R128" s="40">
        <v>0</v>
      </c>
    </row>
    <row r="129" spans="1:18">
      <c r="A129" s="41" t="s">
        <v>481</v>
      </c>
      <c r="B129" s="38">
        <v>473</v>
      </c>
      <c r="C129" s="23">
        <v>388</v>
      </c>
      <c r="D129" s="23">
        <v>1293</v>
      </c>
      <c r="E129" s="23">
        <v>38</v>
      </c>
      <c r="F129" s="23">
        <v>1255</v>
      </c>
      <c r="G129" s="23">
        <v>918</v>
      </c>
      <c r="H129" s="23">
        <v>157</v>
      </c>
      <c r="I129" s="23">
        <v>438</v>
      </c>
      <c r="J129" s="23">
        <v>40</v>
      </c>
      <c r="K129" s="23">
        <v>73</v>
      </c>
      <c r="L129" s="23">
        <v>210</v>
      </c>
      <c r="M129" s="23">
        <v>1107</v>
      </c>
      <c r="N129" s="23">
        <v>26</v>
      </c>
      <c r="O129" s="23">
        <v>45</v>
      </c>
      <c r="P129" s="23">
        <v>12</v>
      </c>
      <c r="Q129" s="39">
        <v>53</v>
      </c>
      <c r="R129" s="40">
        <v>5</v>
      </c>
    </row>
    <row r="130" spans="1:18">
      <c r="A130" s="41" t="s">
        <v>412</v>
      </c>
      <c r="B130" s="38">
        <v>80</v>
      </c>
      <c r="C130" s="23">
        <v>5</v>
      </c>
      <c r="D130" s="23">
        <v>1274</v>
      </c>
      <c r="E130" s="23">
        <v>4</v>
      </c>
      <c r="F130" s="23">
        <v>1270</v>
      </c>
      <c r="G130" s="23">
        <v>1263</v>
      </c>
      <c r="H130" s="23">
        <v>894</v>
      </c>
      <c r="I130" s="23">
        <v>31</v>
      </c>
      <c r="J130" s="23">
        <v>128</v>
      </c>
      <c r="K130" s="23">
        <v>123</v>
      </c>
      <c r="L130" s="23">
        <v>87</v>
      </c>
      <c r="M130" s="23">
        <v>1143</v>
      </c>
      <c r="N130" s="23">
        <v>0</v>
      </c>
      <c r="O130" s="23">
        <v>3</v>
      </c>
      <c r="P130" s="23">
        <v>1</v>
      </c>
      <c r="Q130" s="39">
        <v>4</v>
      </c>
      <c r="R130" s="40">
        <v>0</v>
      </c>
    </row>
    <row r="131" spans="1:18">
      <c r="A131" s="41" t="s">
        <v>337</v>
      </c>
      <c r="B131" s="38">
        <v>547</v>
      </c>
      <c r="C131" s="23">
        <v>571</v>
      </c>
      <c r="D131" s="23">
        <v>1240</v>
      </c>
      <c r="E131" s="23">
        <v>13</v>
      </c>
      <c r="F131" s="23">
        <v>1227</v>
      </c>
      <c r="G131" s="23">
        <v>758</v>
      </c>
      <c r="H131" s="23">
        <v>33</v>
      </c>
      <c r="I131" s="23">
        <v>596</v>
      </c>
      <c r="J131" s="23">
        <v>15</v>
      </c>
      <c r="K131" s="23">
        <v>30</v>
      </c>
      <c r="L131" s="23">
        <v>84</v>
      </c>
      <c r="M131" s="23">
        <v>1015</v>
      </c>
      <c r="N131" s="23">
        <v>8</v>
      </c>
      <c r="O131" s="23">
        <v>21</v>
      </c>
      <c r="P131" s="23">
        <v>8</v>
      </c>
      <c r="Q131" s="39">
        <v>21</v>
      </c>
      <c r="R131" s="40">
        <v>5</v>
      </c>
    </row>
    <row r="132" spans="1:18">
      <c r="A132" s="41" t="s">
        <v>526</v>
      </c>
      <c r="B132" s="38">
        <v>165</v>
      </c>
      <c r="C132" s="23">
        <v>51</v>
      </c>
      <c r="D132" s="23">
        <v>1166</v>
      </c>
      <c r="E132" s="23">
        <v>2</v>
      </c>
      <c r="F132" s="23">
        <v>1164</v>
      </c>
      <c r="G132" s="23">
        <v>1114</v>
      </c>
      <c r="H132" s="23">
        <v>322</v>
      </c>
      <c r="I132" s="23">
        <v>63</v>
      </c>
      <c r="J132" s="23">
        <v>595</v>
      </c>
      <c r="K132" s="23">
        <v>37</v>
      </c>
      <c r="L132" s="23">
        <v>97</v>
      </c>
      <c r="M132" s="23">
        <v>874</v>
      </c>
      <c r="N132" s="23">
        <v>2</v>
      </c>
      <c r="O132" s="23">
        <v>7</v>
      </c>
      <c r="P132" s="23">
        <v>0</v>
      </c>
      <c r="Q132" s="39">
        <v>4</v>
      </c>
      <c r="R132" s="40">
        <v>1</v>
      </c>
    </row>
    <row r="133" spans="1:18" ht="22.5">
      <c r="A133" s="41" t="s">
        <v>312</v>
      </c>
      <c r="B133" s="38">
        <v>115</v>
      </c>
      <c r="C133" s="23">
        <v>177</v>
      </c>
      <c r="D133" s="23">
        <v>1139</v>
      </c>
      <c r="E133" s="23">
        <v>12</v>
      </c>
      <c r="F133" s="23">
        <v>1127</v>
      </c>
      <c r="G133" s="23">
        <v>942</v>
      </c>
      <c r="H133" s="23">
        <v>534</v>
      </c>
      <c r="I133" s="23">
        <v>259</v>
      </c>
      <c r="J133" s="23">
        <v>24</v>
      </c>
      <c r="K133" s="23">
        <v>81</v>
      </c>
      <c r="L133" s="23">
        <v>44</v>
      </c>
      <c r="M133" s="23">
        <v>908</v>
      </c>
      <c r="N133" s="23">
        <v>5</v>
      </c>
      <c r="O133" s="23">
        <v>11</v>
      </c>
      <c r="P133" s="23">
        <v>2</v>
      </c>
      <c r="Q133" s="39">
        <v>15</v>
      </c>
      <c r="R133" s="40">
        <v>6</v>
      </c>
    </row>
    <row r="134" spans="1:18">
      <c r="A134" s="41" t="s">
        <v>530</v>
      </c>
      <c r="B134" s="38">
        <v>15</v>
      </c>
      <c r="C134" s="23">
        <v>21</v>
      </c>
      <c r="D134" s="23">
        <v>1109</v>
      </c>
      <c r="E134" s="23">
        <v>1</v>
      </c>
      <c r="F134" s="23">
        <v>1108</v>
      </c>
      <c r="G134" s="23">
        <v>1076</v>
      </c>
      <c r="H134" s="23">
        <v>817</v>
      </c>
      <c r="I134" s="23">
        <v>62</v>
      </c>
      <c r="J134" s="23">
        <v>43</v>
      </c>
      <c r="K134" s="23">
        <v>72</v>
      </c>
      <c r="L134" s="23">
        <v>82</v>
      </c>
      <c r="M134" s="23">
        <v>945</v>
      </c>
      <c r="N134" s="23">
        <v>4</v>
      </c>
      <c r="O134" s="23">
        <v>2</v>
      </c>
      <c r="P134" s="23">
        <v>0</v>
      </c>
      <c r="Q134" s="39">
        <v>1</v>
      </c>
      <c r="R134" s="40">
        <v>0</v>
      </c>
    </row>
    <row r="135" spans="1:18">
      <c r="A135" s="41" t="s">
        <v>374</v>
      </c>
      <c r="B135" s="38">
        <v>140</v>
      </c>
      <c r="C135" s="23">
        <v>146</v>
      </c>
      <c r="D135" s="23">
        <v>985</v>
      </c>
      <c r="E135" s="23">
        <v>2</v>
      </c>
      <c r="F135" s="23">
        <v>983</v>
      </c>
      <c r="G135" s="23">
        <v>832</v>
      </c>
      <c r="H135" s="23">
        <v>187</v>
      </c>
      <c r="I135" s="23">
        <v>213</v>
      </c>
      <c r="J135" s="23">
        <v>230</v>
      </c>
      <c r="K135" s="23">
        <v>85</v>
      </c>
      <c r="L135" s="23">
        <v>117</v>
      </c>
      <c r="M135" s="23">
        <v>832</v>
      </c>
      <c r="N135" s="23">
        <v>3</v>
      </c>
      <c r="O135" s="23">
        <v>8</v>
      </c>
      <c r="P135" s="23">
        <v>1</v>
      </c>
      <c r="Q135" s="39">
        <v>8</v>
      </c>
      <c r="R135" s="40">
        <v>1</v>
      </c>
    </row>
    <row r="136" spans="1:18">
      <c r="A136" s="41" t="s">
        <v>528</v>
      </c>
      <c r="B136" s="38">
        <v>0</v>
      </c>
      <c r="C136" s="23">
        <v>0</v>
      </c>
      <c r="D136" s="23">
        <v>950</v>
      </c>
      <c r="E136" s="23">
        <v>57</v>
      </c>
      <c r="F136" s="23">
        <v>893</v>
      </c>
      <c r="G136" s="23">
        <v>801</v>
      </c>
      <c r="H136" s="23">
        <v>74</v>
      </c>
      <c r="I136" s="23">
        <v>161</v>
      </c>
      <c r="J136" s="23">
        <v>28</v>
      </c>
      <c r="K136" s="23">
        <v>436</v>
      </c>
      <c r="L136" s="23">
        <v>102</v>
      </c>
      <c r="M136" s="23">
        <v>616</v>
      </c>
      <c r="N136" s="23">
        <v>23</v>
      </c>
      <c r="O136" s="23">
        <v>45</v>
      </c>
      <c r="P136" s="23">
        <v>26</v>
      </c>
      <c r="Q136" s="39">
        <v>61</v>
      </c>
      <c r="R136" s="40">
        <v>29</v>
      </c>
    </row>
    <row r="137" spans="1:18">
      <c r="A137" s="41" t="s">
        <v>355</v>
      </c>
      <c r="B137" s="38">
        <v>121</v>
      </c>
      <c r="C137" s="23">
        <v>395</v>
      </c>
      <c r="D137" s="23">
        <v>941</v>
      </c>
      <c r="E137" s="23">
        <v>6</v>
      </c>
      <c r="F137" s="23">
        <v>935</v>
      </c>
      <c r="G137" s="23">
        <v>576</v>
      </c>
      <c r="H137" s="23">
        <v>41</v>
      </c>
      <c r="I137" s="23">
        <v>401</v>
      </c>
      <c r="J137" s="23">
        <v>18</v>
      </c>
      <c r="K137" s="23">
        <v>38</v>
      </c>
      <c r="L137" s="23">
        <v>78</v>
      </c>
      <c r="M137" s="23">
        <v>802</v>
      </c>
      <c r="N137" s="23">
        <v>2</v>
      </c>
      <c r="O137" s="23">
        <v>4</v>
      </c>
      <c r="P137" s="23">
        <v>2</v>
      </c>
      <c r="Q137" s="39">
        <v>11</v>
      </c>
      <c r="R137" s="40">
        <v>1</v>
      </c>
    </row>
    <row r="138" spans="1:18">
      <c r="A138" s="41" t="s">
        <v>357</v>
      </c>
      <c r="B138" s="38">
        <v>174</v>
      </c>
      <c r="C138" s="23">
        <v>332</v>
      </c>
      <c r="D138" s="23">
        <v>933</v>
      </c>
      <c r="E138" s="23">
        <v>4</v>
      </c>
      <c r="F138" s="23">
        <v>929</v>
      </c>
      <c r="G138" s="23">
        <v>597</v>
      </c>
      <c r="H138" s="23">
        <v>70</v>
      </c>
      <c r="I138" s="23">
        <v>348</v>
      </c>
      <c r="J138" s="23">
        <v>31</v>
      </c>
      <c r="K138" s="23">
        <v>31</v>
      </c>
      <c r="L138" s="23">
        <v>117</v>
      </c>
      <c r="M138" s="23">
        <v>839</v>
      </c>
      <c r="N138" s="23">
        <v>0</v>
      </c>
      <c r="O138" s="23">
        <v>2</v>
      </c>
      <c r="P138" s="23">
        <v>0</v>
      </c>
      <c r="Q138" s="39">
        <v>1</v>
      </c>
      <c r="R138" s="40">
        <v>0</v>
      </c>
    </row>
    <row r="139" spans="1:18">
      <c r="A139" s="41" t="s">
        <v>468</v>
      </c>
      <c r="B139" s="38">
        <v>762</v>
      </c>
      <c r="C139" s="23">
        <v>286</v>
      </c>
      <c r="D139" s="23">
        <v>873</v>
      </c>
      <c r="E139" s="23">
        <v>10</v>
      </c>
      <c r="F139" s="23">
        <v>863</v>
      </c>
      <c r="G139" s="23">
        <v>584</v>
      </c>
      <c r="H139" s="23">
        <v>141</v>
      </c>
      <c r="I139" s="23">
        <v>300</v>
      </c>
      <c r="J139" s="23">
        <v>37</v>
      </c>
      <c r="K139" s="23">
        <v>46</v>
      </c>
      <c r="L139" s="23">
        <v>60</v>
      </c>
      <c r="M139" s="23">
        <v>587</v>
      </c>
      <c r="N139" s="23">
        <v>4</v>
      </c>
      <c r="O139" s="23">
        <v>9</v>
      </c>
      <c r="P139" s="23">
        <v>2</v>
      </c>
      <c r="Q139" s="39">
        <v>8</v>
      </c>
      <c r="R139" s="40">
        <v>1</v>
      </c>
    </row>
    <row r="140" spans="1:18">
      <c r="A140" s="41" t="s">
        <v>309</v>
      </c>
      <c r="B140" s="38">
        <v>195</v>
      </c>
      <c r="C140" s="23">
        <v>277</v>
      </c>
      <c r="D140" s="23">
        <v>868</v>
      </c>
      <c r="E140" s="23">
        <v>5</v>
      </c>
      <c r="F140" s="23">
        <v>863</v>
      </c>
      <c r="G140" s="23">
        <v>652</v>
      </c>
      <c r="H140" s="23">
        <v>41</v>
      </c>
      <c r="I140" s="23">
        <v>278</v>
      </c>
      <c r="J140" s="23">
        <v>220</v>
      </c>
      <c r="K140" s="23">
        <v>80</v>
      </c>
      <c r="L140" s="23">
        <v>33</v>
      </c>
      <c r="M140" s="23">
        <v>446</v>
      </c>
      <c r="N140" s="23">
        <v>7</v>
      </c>
      <c r="O140" s="23">
        <v>9</v>
      </c>
      <c r="P140" s="23">
        <v>6</v>
      </c>
      <c r="Q140" s="39">
        <v>11</v>
      </c>
      <c r="R140" s="40">
        <v>2</v>
      </c>
    </row>
    <row r="141" spans="1:18">
      <c r="A141" s="41" t="s">
        <v>338</v>
      </c>
      <c r="B141" s="38">
        <v>145</v>
      </c>
      <c r="C141" s="23">
        <v>400</v>
      </c>
      <c r="D141" s="23">
        <v>833</v>
      </c>
      <c r="E141" s="23">
        <v>1</v>
      </c>
      <c r="F141" s="23">
        <v>832</v>
      </c>
      <c r="G141" s="23">
        <v>451</v>
      </c>
      <c r="H141" s="23">
        <v>15</v>
      </c>
      <c r="I141" s="23">
        <v>377</v>
      </c>
      <c r="J141" s="23">
        <v>9</v>
      </c>
      <c r="K141" s="23">
        <v>8</v>
      </c>
      <c r="L141" s="23">
        <v>42</v>
      </c>
      <c r="M141" s="23">
        <v>685</v>
      </c>
      <c r="N141" s="23">
        <v>1</v>
      </c>
      <c r="O141" s="23">
        <v>4</v>
      </c>
      <c r="P141" s="23">
        <v>3</v>
      </c>
      <c r="Q141" s="39">
        <v>7</v>
      </c>
      <c r="R141" s="40">
        <v>1</v>
      </c>
    </row>
    <row r="142" spans="1:18">
      <c r="A142" s="41" t="s">
        <v>409</v>
      </c>
      <c r="B142" s="38">
        <v>112</v>
      </c>
      <c r="C142" s="23">
        <v>354</v>
      </c>
      <c r="D142" s="23">
        <v>796</v>
      </c>
      <c r="E142" s="23">
        <v>6</v>
      </c>
      <c r="F142" s="23">
        <v>790</v>
      </c>
      <c r="G142" s="23">
        <v>479</v>
      </c>
      <c r="H142" s="23">
        <v>27</v>
      </c>
      <c r="I142" s="23">
        <v>361</v>
      </c>
      <c r="J142" s="23">
        <v>12</v>
      </c>
      <c r="K142" s="23">
        <v>12</v>
      </c>
      <c r="L142" s="23">
        <v>67</v>
      </c>
      <c r="M142" s="23">
        <v>573</v>
      </c>
      <c r="N142" s="23">
        <v>5</v>
      </c>
      <c r="O142" s="23">
        <v>6</v>
      </c>
      <c r="P142" s="23">
        <v>2</v>
      </c>
      <c r="Q142" s="39">
        <v>2</v>
      </c>
      <c r="R142" s="40">
        <v>1</v>
      </c>
    </row>
    <row r="143" spans="1:18">
      <c r="A143" s="41" t="s">
        <v>425</v>
      </c>
      <c r="B143" s="38">
        <v>97</v>
      </c>
      <c r="C143" s="23">
        <v>211</v>
      </c>
      <c r="D143" s="23">
        <v>778</v>
      </c>
      <c r="E143" s="23">
        <v>0</v>
      </c>
      <c r="F143" s="23">
        <v>778</v>
      </c>
      <c r="G143" s="23">
        <v>522</v>
      </c>
      <c r="H143" s="23">
        <v>73</v>
      </c>
      <c r="I143" s="23">
        <v>205</v>
      </c>
      <c r="J143" s="23">
        <v>16</v>
      </c>
      <c r="K143" s="23">
        <v>18</v>
      </c>
      <c r="L143" s="23">
        <v>210</v>
      </c>
      <c r="M143" s="23">
        <v>630</v>
      </c>
      <c r="N143" s="23">
        <v>0</v>
      </c>
      <c r="O143" s="23">
        <v>0</v>
      </c>
      <c r="P143" s="23">
        <v>0</v>
      </c>
      <c r="Q143" s="39">
        <v>1</v>
      </c>
      <c r="R143" s="40">
        <v>0</v>
      </c>
    </row>
    <row r="144" spans="1:18">
      <c r="A144" s="41" t="s">
        <v>336</v>
      </c>
      <c r="B144" s="38">
        <v>17</v>
      </c>
      <c r="C144" s="23">
        <v>42</v>
      </c>
      <c r="D144" s="23">
        <v>734</v>
      </c>
      <c r="E144" s="23">
        <v>2</v>
      </c>
      <c r="F144" s="23">
        <v>732</v>
      </c>
      <c r="G144" s="23">
        <v>690</v>
      </c>
      <c r="H144" s="23">
        <v>552</v>
      </c>
      <c r="I144" s="23">
        <v>66</v>
      </c>
      <c r="J144" s="23">
        <v>27</v>
      </c>
      <c r="K144" s="23">
        <v>28</v>
      </c>
      <c r="L144" s="23">
        <v>17</v>
      </c>
      <c r="M144" s="23">
        <v>663</v>
      </c>
      <c r="N144" s="23">
        <v>1</v>
      </c>
      <c r="O144" s="23">
        <v>1</v>
      </c>
      <c r="P144" s="23">
        <v>1</v>
      </c>
      <c r="Q144" s="39">
        <v>5</v>
      </c>
      <c r="R144" s="40">
        <v>0</v>
      </c>
    </row>
    <row r="145" spans="1:18">
      <c r="A145" s="41" t="s">
        <v>498</v>
      </c>
      <c r="B145" s="38">
        <v>75</v>
      </c>
      <c r="C145" s="23">
        <v>54</v>
      </c>
      <c r="D145" s="23">
        <v>728</v>
      </c>
      <c r="E145" s="23">
        <v>5</v>
      </c>
      <c r="F145" s="23">
        <v>723</v>
      </c>
      <c r="G145" s="23">
        <v>485</v>
      </c>
      <c r="H145" s="23">
        <v>50</v>
      </c>
      <c r="I145" s="23">
        <v>47</v>
      </c>
      <c r="J145" s="23">
        <v>215</v>
      </c>
      <c r="K145" s="23">
        <v>79</v>
      </c>
      <c r="L145" s="23">
        <v>94</v>
      </c>
      <c r="M145" s="23">
        <v>17971</v>
      </c>
      <c r="N145" s="23">
        <v>6</v>
      </c>
      <c r="O145" s="23">
        <v>6</v>
      </c>
      <c r="P145" s="23">
        <v>1</v>
      </c>
      <c r="Q145" s="39">
        <v>3</v>
      </c>
      <c r="R145" s="40">
        <v>1</v>
      </c>
    </row>
    <row r="146" spans="1:18">
      <c r="A146" s="41" t="s">
        <v>397</v>
      </c>
      <c r="B146" s="38">
        <v>503</v>
      </c>
      <c r="C146" s="23">
        <v>85</v>
      </c>
      <c r="D146" s="23">
        <v>686</v>
      </c>
      <c r="E146" s="23">
        <v>26</v>
      </c>
      <c r="F146" s="23">
        <v>660</v>
      </c>
      <c r="G146" s="23">
        <v>558</v>
      </c>
      <c r="H146" s="23">
        <v>77</v>
      </c>
      <c r="I146" s="23">
        <v>126</v>
      </c>
      <c r="J146" s="23">
        <v>72</v>
      </c>
      <c r="K146" s="23">
        <v>131</v>
      </c>
      <c r="L146" s="23">
        <v>152</v>
      </c>
      <c r="M146" s="23">
        <v>564</v>
      </c>
      <c r="N146" s="23">
        <v>10</v>
      </c>
      <c r="O146" s="23">
        <v>34</v>
      </c>
      <c r="P146" s="23">
        <v>10</v>
      </c>
      <c r="Q146" s="39">
        <v>36</v>
      </c>
      <c r="R146" s="40">
        <v>2</v>
      </c>
    </row>
    <row r="147" spans="1:18">
      <c r="A147" s="41" t="s">
        <v>456</v>
      </c>
      <c r="B147" s="38">
        <v>28</v>
      </c>
      <c r="C147" s="23">
        <v>46</v>
      </c>
      <c r="D147" s="23">
        <v>555</v>
      </c>
      <c r="E147" s="23">
        <v>0</v>
      </c>
      <c r="F147" s="23">
        <v>555</v>
      </c>
      <c r="G147" s="23">
        <v>501</v>
      </c>
      <c r="H147" s="23">
        <v>364</v>
      </c>
      <c r="I147" s="23">
        <v>69</v>
      </c>
      <c r="J147" s="23">
        <v>33</v>
      </c>
      <c r="K147" s="23">
        <v>6</v>
      </c>
      <c r="L147" s="23">
        <v>29</v>
      </c>
      <c r="M147" s="23">
        <v>347</v>
      </c>
      <c r="N147" s="23">
        <v>0</v>
      </c>
      <c r="O147" s="23">
        <v>0</v>
      </c>
      <c r="P147" s="23">
        <v>0</v>
      </c>
      <c r="Q147" s="39">
        <v>1</v>
      </c>
      <c r="R147" s="40">
        <v>0</v>
      </c>
    </row>
    <row r="148" spans="1:18">
      <c r="A148" s="41" t="s">
        <v>353</v>
      </c>
      <c r="B148" s="38">
        <v>47</v>
      </c>
      <c r="C148" s="23">
        <v>34</v>
      </c>
      <c r="D148" s="23">
        <v>528</v>
      </c>
      <c r="E148" s="23">
        <v>7</v>
      </c>
      <c r="F148" s="23">
        <v>521</v>
      </c>
      <c r="G148" s="23">
        <v>450</v>
      </c>
      <c r="H148" s="23">
        <v>319</v>
      </c>
      <c r="I148" s="23">
        <v>21</v>
      </c>
      <c r="J148" s="23">
        <v>5</v>
      </c>
      <c r="K148" s="23">
        <v>62</v>
      </c>
      <c r="L148" s="23">
        <v>43</v>
      </c>
      <c r="M148" s="23">
        <v>667</v>
      </c>
      <c r="N148" s="23">
        <v>2</v>
      </c>
      <c r="O148" s="23">
        <v>12</v>
      </c>
      <c r="P148" s="23">
        <v>5</v>
      </c>
      <c r="Q148" s="39">
        <v>15</v>
      </c>
      <c r="R148" s="40">
        <v>4</v>
      </c>
    </row>
    <row r="149" spans="1:18">
      <c r="A149" s="41" t="s">
        <v>446</v>
      </c>
      <c r="B149" s="38">
        <v>12</v>
      </c>
      <c r="C149" s="23">
        <v>16</v>
      </c>
      <c r="D149" s="23">
        <v>527</v>
      </c>
      <c r="E149" s="23">
        <v>3</v>
      </c>
      <c r="F149" s="23">
        <v>524</v>
      </c>
      <c r="G149" s="23">
        <v>508</v>
      </c>
      <c r="H149" s="23">
        <v>411</v>
      </c>
      <c r="I149" s="23">
        <v>39</v>
      </c>
      <c r="J149" s="23">
        <v>30</v>
      </c>
      <c r="K149" s="23">
        <v>16</v>
      </c>
      <c r="L149" s="23">
        <v>12</v>
      </c>
      <c r="M149" s="23">
        <v>302</v>
      </c>
      <c r="N149" s="23">
        <v>0</v>
      </c>
      <c r="O149" s="23">
        <v>2</v>
      </c>
      <c r="P149" s="23">
        <v>1</v>
      </c>
      <c r="Q149" s="39">
        <v>2</v>
      </c>
      <c r="R149" s="40">
        <v>0</v>
      </c>
    </row>
    <row r="150" spans="1:18">
      <c r="A150" s="41" t="s">
        <v>342</v>
      </c>
      <c r="B150" s="38">
        <v>14</v>
      </c>
      <c r="C150" s="23">
        <v>18</v>
      </c>
      <c r="D150" s="23">
        <v>481</v>
      </c>
      <c r="E150" s="23">
        <v>0</v>
      </c>
      <c r="F150" s="23">
        <v>481</v>
      </c>
      <c r="G150" s="23">
        <v>465</v>
      </c>
      <c r="H150" s="23">
        <v>409</v>
      </c>
      <c r="I150" s="23">
        <v>30</v>
      </c>
      <c r="J150" s="23">
        <v>10</v>
      </c>
      <c r="K150" s="23">
        <v>2</v>
      </c>
      <c r="L150" s="23">
        <v>14</v>
      </c>
      <c r="M150" s="23">
        <v>511</v>
      </c>
      <c r="N150" s="23">
        <v>0</v>
      </c>
      <c r="O150" s="23">
        <v>1</v>
      </c>
      <c r="P150" s="23">
        <v>0</v>
      </c>
      <c r="Q150" s="39">
        <v>1</v>
      </c>
      <c r="R150" s="40">
        <v>0</v>
      </c>
    </row>
    <row r="151" spans="1:18" ht="22.5">
      <c r="A151" s="41" t="s">
        <v>487</v>
      </c>
      <c r="B151" s="38">
        <v>83</v>
      </c>
      <c r="C151" s="23">
        <v>162</v>
      </c>
      <c r="D151" s="23">
        <v>465</v>
      </c>
      <c r="E151" s="23">
        <v>6</v>
      </c>
      <c r="F151" s="23">
        <v>459</v>
      </c>
      <c r="G151" s="23">
        <v>354</v>
      </c>
      <c r="H151" s="23">
        <v>72</v>
      </c>
      <c r="I151" s="23">
        <v>179</v>
      </c>
      <c r="J151" s="23">
        <v>15</v>
      </c>
      <c r="K151" s="23">
        <v>29</v>
      </c>
      <c r="L151" s="23">
        <v>59</v>
      </c>
      <c r="M151" s="23">
        <v>385</v>
      </c>
      <c r="N151" s="23">
        <v>2</v>
      </c>
      <c r="O151" s="23">
        <v>6</v>
      </c>
      <c r="P151" s="23">
        <v>1</v>
      </c>
      <c r="Q151" s="39">
        <v>7</v>
      </c>
      <c r="R151" s="40">
        <v>0</v>
      </c>
    </row>
    <row r="152" spans="1:18">
      <c r="A152" s="41" t="s">
        <v>331</v>
      </c>
      <c r="B152" s="38">
        <v>379</v>
      </c>
      <c r="C152" s="23">
        <v>171</v>
      </c>
      <c r="D152" s="23">
        <v>455</v>
      </c>
      <c r="E152" s="23">
        <v>1</v>
      </c>
      <c r="F152" s="23">
        <v>454</v>
      </c>
      <c r="G152" s="23">
        <v>291</v>
      </c>
      <c r="H152" s="23">
        <v>27</v>
      </c>
      <c r="I152" s="23">
        <v>213</v>
      </c>
      <c r="J152" s="23">
        <v>28</v>
      </c>
      <c r="K152" s="23">
        <v>8</v>
      </c>
      <c r="L152" s="23">
        <v>15</v>
      </c>
      <c r="M152" s="23">
        <v>318</v>
      </c>
      <c r="N152" s="23">
        <v>3</v>
      </c>
      <c r="O152" s="23">
        <v>0</v>
      </c>
      <c r="P152" s="23">
        <v>0</v>
      </c>
      <c r="Q152" s="39">
        <v>3</v>
      </c>
      <c r="R152" s="40">
        <v>2</v>
      </c>
    </row>
    <row r="153" spans="1:18">
      <c r="A153" s="41" t="s">
        <v>444</v>
      </c>
      <c r="B153" s="38">
        <v>14</v>
      </c>
      <c r="C153" s="23">
        <v>22</v>
      </c>
      <c r="D153" s="23">
        <v>449</v>
      </c>
      <c r="E153" s="23">
        <v>1</v>
      </c>
      <c r="F153" s="23">
        <v>448</v>
      </c>
      <c r="G153" s="23">
        <v>420</v>
      </c>
      <c r="H153" s="23">
        <v>293</v>
      </c>
      <c r="I153" s="23">
        <v>38</v>
      </c>
      <c r="J153" s="23">
        <v>35</v>
      </c>
      <c r="K153" s="23">
        <v>29</v>
      </c>
      <c r="L153" s="23">
        <v>25</v>
      </c>
      <c r="M153" s="23">
        <v>272</v>
      </c>
      <c r="N153" s="23">
        <v>0</v>
      </c>
      <c r="O153" s="23">
        <v>6</v>
      </c>
      <c r="P153" s="23">
        <v>0</v>
      </c>
      <c r="Q153" s="39">
        <v>8</v>
      </c>
      <c r="R153" s="40">
        <v>0</v>
      </c>
    </row>
    <row r="154" spans="1:18">
      <c r="A154" s="41" t="s">
        <v>418</v>
      </c>
      <c r="B154" s="38">
        <v>64</v>
      </c>
      <c r="C154" s="23">
        <v>154</v>
      </c>
      <c r="D154" s="23">
        <v>424</v>
      </c>
      <c r="E154" s="23">
        <v>4</v>
      </c>
      <c r="F154" s="23">
        <v>420</v>
      </c>
      <c r="G154" s="23">
        <v>293</v>
      </c>
      <c r="H154" s="23">
        <v>36</v>
      </c>
      <c r="I154" s="23">
        <v>184</v>
      </c>
      <c r="J154" s="23">
        <v>3</v>
      </c>
      <c r="K154" s="23">
        <v>12</v>
      </c>
      <c r="L154" s="23">
        <v>58</v>
      </c>
      <c r="M154" s="23">
        <v>2405</v>
      </c>
      <c r="N154" s="23">
        <v>2</v>
      </c>
      <c r="O154" s="23">
        <v>6</v>
      </c>
      <c r="P154" s="23">
        <v>1</v>
      </c>
      <c r="Q154" s="39">
        <v>8</v>
      </c>
      <c r="R154" s="40">
        <v>1</v>
      </c>
    </row>
    <row r="155" spans="1:18">
      <c r="A155" s="41" t="s">
        <v>522</v>
      </c>
      <c r="B155" s="38">
        <v>26</v>
      </c>
      <c r="C155" s="23">
        <v>272</v>
      </c>
      <c r="D155" s="23">
        <v>390</v>
      </c>
      <c r="E155" s="23">
        <v>0</v>
      </c>
      <c r="F155" s="23">
        <v>390</v>
      </c>
      <c r="G155" s="23">
        <v>221</v>
      </c>
      <c r="H155" s="23">
        <v>14</v>
      </c>
      <c r="I155" s="23">
        <v>187</v>
      </c>
      <c r="J155" s="23">
        <v>4</v>
      </c>
      <c r="K155" s="23">
        <v>2</v>
      </c>
      <c r="L155" s="23">
        <v>14</v>
      </c>
      <c r="M155" s="23">
        <v>348</v>
      </c>
      <c r="N155" s="23">
        <v>0</v>
      </c>
      <c r="O155" s="23">
        <v>2</v>
      </c>
      <c r="P155" s="23">
        <v>0</v>
      </c>
      <c r="Q155" s="39">
        <v>1</v>
      </c>
      <c r="R155" s="40">
        <v>0</v>
      </c>
    </row>
    <row r="156" spans="1:18">
      <c r="A156" s="41" t="s">
        <v>330</v>
      </c>
      <c r="B156" s="38">
        <v>152</v>
      </c>
      <c r="C156" s="23">
        <v>167</v>
      </c>
      <c r="D156" s="23">
        <v>389</v>
      </c>
      <c r="E156" s="23">
        <v>1</v>
      </c>
      <c r="F156" s="23">
        <v>388</v>
      </c>
      <c r="G156" s="23">
        <v>228</v>
      </c>
      <c r="H156" s="23">
        <v>12</v>
      </c>
      <c r="I156" s="23">
        <v>175</v>
      </c>
      <c r="J156" s="23">
        <v>7</v>
      </c>
      <c r="K156" s="23">
        <v>8</v>
      </c>
      <c r="L156" s="23">
        <v>26</v>
      </c>
      <c r="M156" s="23">
        <v>295</v>
      </c>
      <c r="N156" s="23">
        <v>0</v>
      </c>
      <c r="O156" s="23">
        <v>1</v>
      </c>
      <c r="P156" s="23">
        <v>0</v>
      </c>
      <c r="Q156" s="39">
        <v>1</v>
      </c>
      <c r="R156" s="40">
        <v>1</v>
      </c>
    </row>
    <row r="157" spans="1:18">
      <c r="A157" s="41" t="s">
        <v>315</v>
      </c>
      <c r="B157" s="38">
        <v>68</v>
      </c>
      <c r="C157" s="23">
        <v>96</v>
      </c>
      <c r="D157" s="23">
        <v>387</v>
      </c>
      <c r="E157" s="23">
        <v>0</v>
      </c>
      <c r="F157" s="23">
        <v>387</v>
      </c>
      <c r="G157" s="23">
        <v>316</v>
      </c>
      <c r="H157" s="23">
        <v>63</v>
      </c>
      <c r="I157" s="23">
        <v>198</v>
      </c>
      <c r="J157" s="23">
        <v>40</v>
      </c>
      <c r="K157" s="23">
        <v>5</v>
      </c>
      <c r="L157" s="23">
        <v>10</v>
      </c>
      <c r="M157" s="23">
        <v>302</v>
      </c>
      <c r="N157" s="23">
        <v>0</v>
      </c>
      <c r="O157" s="23">
        <v>0</v>
      </c>
      <c r="P157" s="23">
        <v>0</v>
      </c>
      <c r="Q157" s="39">
        <v>0</v>
      </c>
      <c r="R157" s="40">
        <v>0</v>
      </c>
    </row>
    <row r="158" spans="1:18">
      <c r="A158" s="41" t="s">
        <v>431</v>
      </c>
      <c r="B158" s="38">
        <v>11</v>
      </c>
      <c r="C158" s="23">
        <v>71</v>
      </c>
      <c r="D158" s="23">
        <v>344</v>
      </c>
      <c r="E158" s="23">
        <v>4</v>
      </c>
      <c r="F158" s="23">
        <v>340</v>
      </c>
      <c r="G158" s="23">
        <v>259</v>
      </c>
      <c r="H158" s="23">
        <v>125</v>
      </c>
      <c r="I158" s="23">
        <v>66</v>
      </c>
      <c r="J158" s="23">
        <v>9</v>
      </c>
      <c r="K158" s="23">
        <v>13</v>
      </c>
      <c r="L158" s="23">
        <v>46</v>
      </c>
      <c r="M158" s="23">
        <v>241</v>
      </c>
      <c r="N158" s="23">
        <v>3</v>
      </c>
      <c r="O158" s="23">
        <v>5</v>
      </c>
      <c r="P158" s="23">
        <v>0</v>
      </c>
      <c r="Q158" s="39">
        <v>5</v>
      </c>
      <c r="R158" s="40">
        <v>2</v>
      </c>
    </row>
    <row r="159" spans="1:18">
      <c r="A159" s="41" t="s">
        <v>513</v>
      </c>
      <c r="B159" s="38">
        <v>56</v>
      </c>
      <c r="C159" s="23">
        <v>198</v>
      </c>
      <c r="D159" s="23">
        <v>343</v>
      </c>
      <c r="E159" s="23">
        <v>8</v>
      </c>
      <c r="F159" s="23">
        <v>335</v>
      </c>
      <c r="G159" s="23">
        <v>184</v>
      </c>
      <c r="H159" s="23">
        <v>24</v>
      </c>
      <c r="I159" s="23">
        <v>134</v>
      </c>
      <c r="J159" s="23">
        <v>3</v>
      </c>
      <c r="K159" s="23">
        <v>8</v>
      </c>
      <c r="L159" s="23">
        <v>15</v>
      </c>
      <c r="M159" s="23">
        <v>232</v>
      </c>
      <c r="N159" s="23">
        <v>2</v>
      </c>
      <c r="O159" s="23">
        <v>6</v>
      </c>
      <c r="P159" s="23">
        <v>0</v>
      </c>
      <c r="Q159" s="39">
        <v>6</v>
      </c>
      <c r="R159" s="40">
        <v>3</v>
      </c>
    </row>
    <row r="160" spans="1:18">
      <c r="A160" s="41" t="s">
        <v>428</v>
      </c>
      <c r="B160" s="38">
        <v>19</v>
      </c>
      <c r="C160" s="23">
        <v>105</v>
      </c>
      <c r="D160" s="23">
        <v>341</v>
      </c>
      <c r="E160" s="23">
        <v>3</v>
      </c>
      <c r="F160" s="23">
        <v>338</v>
      </c>
      <c r="G160" s="23">
        <v>206</v>
      </c>
      <c r="H160" s="23">
        <v>37</v>
      </c>
      <c r="I160" s="23">
        <v>85</v>
      </c>
      <c r="J160" s="23">
        <v>9</v>
      </c>
      <c r="K160" s="23">
        <v>15</v>
      </c>
      <c r="L160" s="23">
        <v>60</v>
      </c>
      <c r="M160" s="23">
        <v>231</v>
      </c>
      <c r="N160" s="23">
        <v>1</v>
      </c>
      <c r="O160" s="23">
        <v>6</v>
      </c>
      <c r="P160" s="23">
        <v>0</v>
      </c>
      <c r="Q160" s="39">
        <v>4</v>
      </c>
      <c r="R160" s="40">
        <v>0</v>
      </c>
    </row>
    <row r="161" spans="1:18">
      <c r="A161" s="41" t="s">
        <v>403</v>
      </c>
      <c r="B161" s="38">
        <v>21</v>
      </c>
      <c r="C161" s="23">
        <v>65</v>
      </c>
      <c r="D161" s="23">
        <v>316</v>
      </c>
      <c r="E161" s="23">
        <v>2</v>
      </c>
      <c r="F161" s="23">
        <v>314</v>
      </c>
      <c r="G161" s="23">
        <v>244</v>
      </c>
      <c r="H161" s="23">
        <v>134</v>
      </c>
      <c r="I161" s="23">
        <v>81</v>
      </c>
      <c r="J161" s="23">
        <v>8</v>
      </c>
      <c r="K161" s="23">
        <v>14</v>
      </c>
      <c r="L161" s="23">
        <v>7</v>
      </c>
      <c r="M161" s="23">
        <v>125</v>
      </c>
      <c r="N161" s="23">
        <v>5</v>
      </c>
      <c r="O161" s="23">
        <v>3</v>
      </c>
      <c r="P161" s="23">
        <v>1</v>
      </c>
      <c r="Q161" s="39">
        <v>7</v>
      </c>
      <c r="R161" s="40">
        <v>0</v>
      </c>
    </row>
    <row r="162" spans="1:18">
      <c r="A162" s="41" t="s">
        <v>401</v>
      </c>
      <c r="B162" s="38">
        <v>18</v>
      </c>
      <c r="C162" s="23">
        <v>14</v>
      </c>
      <c r="D162" s="23">
        <v>311</v>
      </c>
      <c r="E162" s="23">
        <v>3</v>
      </c>
      <c r="F162" s="23">
        <v>308</v>
      </c>
      <c r="G162" s="23">
        <v>293</v>
      </c>
      <c r="H162" s="23">
        <v>192</v>
      </c>
      <c r="I162" s="23">
        <v>30</v>
      </c>
      <c r="J162" s="23">
        <v>32</v>
      </c>
      <c r="K162" s="23">
        <v>26</v>
      </c>
      <c r="L162" s="23">
        <v>13</v>
      </c>
      <c r="M162" s="23">
        <v>263</v>
      </c>
      <c r="N162" s="23">
        <v>1</v>
      </c>
      <c r="O162" s="23">
        <v>4</v>
      </c>
      <c r="P162" s="23">
        <v>0</v>
      </c>
      <c r="Q162" s="39">
        <v>7</v>
      </c>
      <c r="R162" s="40">
        <v>0</v>
      </c>
    </row>
    <row r="163" spans="1:18">
      <c r="A163" s="41" t="s">
        <v>480</v>
      </c>
      <c r="B163" s="38">
        <v>89</v>
      </c>
      <c r="C163" s="23">
        <v>96</v>
      </c>
      <c r="D163" s="23">
        <v>286</v>
      </c>
      <c r="E163" s="23">
        <v>0</v>
      </c>
      <c r="F163" s="23">
        <v>286</v>
      </c>
      <c r="G163" s="23">
        <v>195</v>
      </c>
      <c r="H163" s="23">
        <v>23</v>
      </c>
      <c r="I163" s="23">
        <v>145</v>
      </c>
      <c r="J163" s="23">
        <v>6</v>
      </c>
      <c r="K163" s="23">
        <v>9</v>
      </c>
      <c r="L163" s="23">
        <v>12</v>
      </c>
      <c r="M163" s="23">
        <v>249</v>
      </c>
      <c r="N163" s="23">
        <v>0</v>
      </c>
      <c r="O163" s="23">
        <v>2</v>
      </c>
      <c r="P163" s="23">
        <v>0</v>
      </c>
      <c r="Q163" s="39">
        <v>3</v>
      </c>
      <c r="R163" s="40">
        <v>0</v>
      </c>
    </row>
    <row r="164" spans="1:18">
      <c r="A164" s="41" t="s">
        <v>320</v>
      </c>
      <c r="B164" s="38">
        <v>20</v>
      </c>
      <c r="C164" s="23">
        <v>132</v>
      </c>
      <c r="D164" s="23">
        <v>267</v>
      </c>
      <c r="E164" s="23">
        <v>0</v>
      </c>
      <c r="F164" s="23">
        <v>267</v>
      </c>
      <c r="G164" s="23">
        <v>178</v>
      </c>
      <c r="H164" s="23">
        <v>25</v>
      </c>
      <c r="I164" s="23">
        <v>106</v>
      </c>
      <c r="J164" s="23">
        <v>2</v>
      </c>
      <c r="K164" s="23">
        <v>14</v>
      </c>
      <c r="L164" s="23">
        <v>31</v>
      </c>
      <c r="M164" s="23">
        <v>198</v>
      </c>
      <c r="N164" s="23">
        <v>0</v>
      </c>
      <c r="O164" s="23">
        <v>3</v>
      </c>
      <c r="P164" s="23">
        <v>0</v>
      </c>
      <c r="Q164" s="39">
        <v>7</v>
      </c>
      <c r="R164" s="40">
        <v>1</v>
      </c>
    </row>
    <row r="165" spans="1:18">
      <c r="A165" s="41" t="s">
        <v>434</v>
      </c>
      <c r="B165" s="38">
        <v>0</v>
      </c>
      <c r="C165" s="23">
        <v>0</v>
      </c>
      <c r="D165" s="23">
        <v>252</v>
      </c>
      <c r="E165" s="23">
        <v>0</v>
      </c>
      <c r="F165" s="23">
        <v>252</v>
      </c>
      <c r="G165" s="23">
        <v>252</v>
      </c>
      <c r="H165" s="23">
        <v>191</v>
      </c>
      <c r="I165" s="23">
        <v>5</v>
      </c>
      <c r="J165" s="23">
        <v>24</v>
      </c>
      <c r="K165" s="23">
        <v>13</v>
      </c>
      <c r="L165" s="23">
        <v>19</v>
      </c>
      <c r="M165" s="23">
        <v>5</v>
      </c>
      <c r="N165" s="23">
        <v>0</v>
      </c>
      <c r="O165" s="23">
        <v>0</v>
      </c>
      <c r="P165" s="23">
        <v>0</v>
      </c>
      <c r="Q165" s="39">
        <v>1</v>
      </c>
      <c r="R165" s="40">
        <v>0</v>
      </c>
    </row>
    <row r="166" spans="1:18">
      <c r="A166" s="41" t="s">
        <v>411</v>
      </c>
      <c r="B166" s="38">
        <v>78</v>
      </c>
      <c r="C166" s="23">
        <v>33</v>
      </c>
      <c r="D166" s="23">
        <v>237</v>
      </c>
      <c r="E166" s="23">
        <v>0</v>
      </c>
      <c r="F166" s="23">
        <v>237</v>
      </c>
      <c r="G166" s="23">
        <v>208</v>
      </c>
      <c r="H166" s="23">
        <v>61</v>
      </c>
      <c r="I166" s="23">
        <v>108</v>
      </c>
      <c r="J166" s="23">
        <v>9</v>
      </c>
      <c r="K166" s="23">
        <v>6</v>
      </c>
      <c r="L166" s="23">
        <v>24</v>
      </c>
      <c r="M166" s="23">
        <v>204</v>
      </c>
      <c r="N166" s="23">
        <v>0</v>
      </c>
      <c r="O166" s="23">
        <v>0</v>
      </c>
      <c r="P166" s="23">
        <v>0</v>
      </c>
      <c r="Q166" s="39">
        <v>0</v>
      </c>
      <c r="R166" s="40">
        <v>0</v>
      </c>
    </row>
    <row r="167" spans="1:18">
      <c r="A167" s="41" t="s">
        <v>420</v>
      </c>
      <c r="B167" s="38">
        <v>10</v>
      </c>
      <c r="C167" s="23">
        <v>1</v>
      </c>
      <c r="D167" s="23">
        <v>235</v>
      </c>
      <c r="E167" s="23">
        <v>1</v>
      </c>
      <c r="F167" s="23">
        <v>234</v>
      </c>
      <c r="G167" s="23">
        <v>234</v>
      </c>
      <c r="H167" s="23">
        <v>172</v>
      </c>
      <c r="I167" s="23">
        <v>15</v>
      </c>
      <c r="J167" s="23">
        <v>0</v>
      </c>
      <c r="K167" s="23">
        <v>23</v>
      </c>
      <c r="L167" s="23">
        <v>24</v>
      </c>
      <c r="M167" s="23">
        <v>203</v>
      </c>
      <c r="N167" s="23">
        <v>0</v>
      </c>
      <c r="O167" s="23">
        <v>0</v>
      </c>
      <c r="P167" s="23">
        <v>0</v>
      </c>
      <c r="Q167" s="39">
        <v>0</v>
      </c>
      <c r="R167" s="40">
        <v>0</v>
      </c>
    </row>
    <row r="168" spans="1:18">
      <c r="A168" s="41" t="s">
        <v>454</v>
      </c>
      <c r="B168" s="38">
        <v>35</v>
      </c>
      <c r="C168" s="23">
        <v>71</v>
      </c>
      <c r="D168" s="23">
        <v>232</v>
      </c>
      <c r="E168" s="23">
        <v>1</v>
      </c>
      <c r="F168" s="23">
        <v>231</v>
      </c>
      <c r="G168" s="23">
        <v>189</v>
      </c>
      <c r="H168" s="23">
        <v>4</v>
      </c>
      <c r="I168" s="23">
        <v>98</v>
      </c>
      <c r="J168" s="23">
        <v>3</v>
      </c>
      <c r="K168" s="23">
        <v>7</v>
      </c>
      <c r="L168" s="23">
        <v>77</v>
      </c>
      <c r="M168" s="23">
        <v>195</v>
      </c>
      <c r="N168" s="23">
        <v>0</v>
      </c>
      <c r="O168" s="23">
        <v>1</v>
      </c>
      <c r="P168" s="23">
        <v>2</v>
      </c>
      <c r="Q168" s="39">
        <v>4</v>
      </c>
      <c r="R168" s="40">
        <v>0</v>
      </c>
    </row>
    <row r="169" spans="1:18">
      <c r="A169" s="41" t="s">
        <v>461</v>
      </c>
      <c r="B169" s="38">
        <v>52</v>
      </c>
      <c r="C169" s="23">
        <v>61</v>
      </c>
      <c r="D169" s="23">
        <v>207</v>
      </c>
      <c r="E169" s="23">
        <v>0</v>
      </c>
      <c r="F169" s="23">
        <v>207</v>
      </c>
      <c r="G169" s="23">
        <v>155</v>
      </c>
      <c r="H169" s="23">
        <v>26</v>
      </c>
      <c r="I169" s="23">
        <v>108</v>
      </c>
      <c r="J169" s="23">
        <v>4</v>
      </c>
      <c r="K169" s="23">
        <v>2</v>
      </c>
      <c r="L169" s="23">
        <v>15</v>
      </c>
      <c r="M169" s="23">
        <v>190</v>
      </c>
      <c r="N169" s="23">
        <v>0</v>
      </c>
      <c r="O169" s="23">
        <v>0</v>
      </c>
      <c r="P169" s="23">
        <v>0</v>
      </c>
      <c r="Q169" s="39">
        <v>0</v>
      </c>
      <c r="R169" s="40">
        <v>0</v>
      </c>
    </row>
    <row r="170" spans="1:18">
      <c r="A170" s="41" t="s">
        <v>402</v>
      </c>
      <c r="B170" s="38">
        <v>57</v>
      </c>
      <c r="C170" s="23">
        <v>38</v>
      </c>
      <c r="D170" s="23">
        <v>193</v>
      </c>
      <c r="E170" s="23">
        <v>0</v>
      </c>
      <c r="F170" s="23">
        <v>193</v>
      </c>
      <c r="G170" s="23">
        <v>79</v>
      </c>
      <c r="H170" s="23">
        <v>25</v>
      </c>
      <c r="I170" s="23">
        <v>24</v>
      </c>
      <c r="J170" s="23">
        <v>18</v>
      </c>
      <c r="K170" s="23">
        <v>2</v>
      </c>
      <c r="L170" s="23">
        <v>10</v>
      </c>
      <c r="M170" s="23">
        <v>91</v>
      </c>
      <c r="N170" s="23">
        <v>0</v>
      </c>
      <c r="O170" s="23">
        <v>0</v>
      </c>
      <c r="P170" s="23">
        <v>0</v>
      </c>
      <c r="Q170" s="39">
        <v>0</v>
      </c>
      <c r="R170" s="40">
        <v>0</v>
      </c>
    </row>
    <row r="171" spans="1:18">
      <c r="A171" s="41" t="s">
        <v>318</v>
      </c>
      <c r="B171" s="38">
        <v>7</v>
      </c>
      <c r="C171" s="23">
        <v>2</v>
      </c>
      <c r="D171" s="23">
        <v>186</v>
      </c>
      <c r="E171" s="23">
        <v>0</v>
      </c>
      <c r="F171" s="23">
        <v>186</v>
      </c>
      <c r="G171" s="23">
        <v>182</v>
      </c>
      <c r="H171" s="23">
        <v>120</v>
      </c>
      <c r="I171" s="23">
        <v>8</v>
      </c>
      <c r="J171" s="23">
        <v>15</v>
      </c>
      <c r="K171" s="23">
        <v>11</v>
      </c>
      <c r="L171" s="23">
        <v>28</v>
      </c>
      <c r="M171" s="23">
        <v>166</v>
      </c>
      <c r="N171" s="23">
        <v>0</v>
      </c>
      <c r="O171" s="23">
        <v>0</v>
      </c>
      <c r="P171" s="23">
        <v>0</v>
      </c>
      <c r="Q171" s="39">
        <v>0</v>
      </c>
      <c r="R171" s="40">
        <v>0</v>
      </c>
    </row>
    <row r="172" spans="1:18">
      <c r="A172" s="41" t="s">
        <v>341</v>
      </c>
      <c r="B172" s="38">
        <v>1</v>
      </c>
      <c r="C172" s="23">
        <v>0</v>
      </c>
      <c r="D172" s="23">
        <v>178</v>
      </c>
      <c r="E172" s="23">
        <v>0</v>
      </c>
      <c r="F172" s="23">
        <v>178</v>
      </c>
      <c r="G172" s="23">
        <v>178</v>
      </c>
      <c r="H172" s="23">
        <v>2</v>
      </c>
      <c r="I172" s="23">
        <v>22</v>
      </c>
      <c r="J172" s="23">
        <v>65</v>
      </c>
      <c r="K172" s="23">
        <v>75</v>
      </c>
      <c r="L172" s="23">
        <v>14</v>
      </c>
      <c r="M172" s="23">
        <v>1</v>
      </c>
      <c r="N172" s="23">
        <v>0</v>
      </c>
      <c r="O172" s="23">
        <v>0</v>
      </c>
      <c r="P172" s="23">
        <v>0</v>
      </c>
      <c r="Q172" s="39">
        <v>0</v>
      </c>
      <c r="R172" s="40">
        <v>0</v>
      </c>
    </row>
    <row r="173" spans="1:18">
      <c r="A173" s="41" t="s">
        <v>493</v>
      </c>
      <c r="B173" s="38">
        <v>34</v>
      </c>
      <c r="C173" s="23">
        <v>9</v>
      </c>
      <c r="D173" s="23">
        <v>172</v>
      </c>
      <c r="E173" s="23">
        <v>0</v>
      </c>
      <c r="F173" s="23">
        <v>172</v>
      </c>
      <c r="G173" s="23">
        <v>167</v>
      </c>
      <c r="H173" s="23">
        <v>44</v>
      </c>
      <c r="I173" s="23">
        <v>11</v>
      </c>
      <c r="J173" s="23">
        <v>83</v>
      </c>
      <c r="K173" s="23">
        <v>9</v>
      </c>
      <c r="L173" s="23">
        <v>20</v>
      </c>
      <c r="M173" s="23">
        <v>134</v>
      </c>
      <c r="N173" s="23">
        <v>0</v>
      </c>
      <c r="O173" s="23">
        <v>0</v>
      </c>
      <c r="P173" s="23">
        <v>0</v>
      </c>
      <c r="Q173" s="39">
        <v>0</v>
      </c>
      <c r="R173" s="40">
        <v>0</v>
      </c>
    </row>
    <row r="174" spans="1:18">
      <c r="A174" s="41" t="s">
        <v>399</v>
      </c>
      <c r="B174" s="38">
        <v>8</v>
      </c>
      <c r="C174" s="23">
        <v>1</v>
      </c>
      <c r="D174" s="23">
        <v>171</v>
      </c>
      <c r="E174" s="23">
        <v>6</v>
      </c>
      <c r="F174" s="23">
        <v>165</v>
      </c>
      <c r="G174" s="23">
        <v>165</v>
      </c>
      <c r="H174" s="23">
        <v>90</v>
      </c>
      <c r="I174" s="23">
        <v>2</v>
      </c>
      <c r="J174" s="23">
        <v>4</v>
      </c>
      <c r="K174" s="23">
        <v>39</v>
      </c>
      <c r="L174" s="23">
        <v>30</v>
      </c>
      <c r="M174" s="23">
        <v>141</v>
      </c>
      <c r="N174" s="23">
        <v>0</v>
      </c>
      <c r="O174" s="23">
        <v>0</v>
      </c>
      <c r="P174" s="23">
        <v>0</v>
      </c>
      <c r="Q174" s="39">
        <v>0</v>
      </c>
      <c r="R174" s="40">
        <v>0</v>
      </c>
    </row>
    <row r="175" spans="1:18">
      <c r="A175" s="41" t="s">
        <v>471</v>
      </c>
      <c r="B175" s="38">
        <v>5</v>
      </c>
      <c r="C175" s="23">
        <v>3</v>
      </c>
      <c r="D175" s="23">
        <v>126</v>
      </c>
      <c r="E175" s="23">
        <v>1</v>
      </c>
      <c r="F175" s="23">
        <v>125</v>
      </c>
      <c r="G175" s="23">
        <v>123</v>
      </c>
      <c r="H175" s="23">
        <v>107</v>
      </c>
      <c r="I175" s="23">
        <v>2</v>
      </c>
      <c r="J175" s="23">
        <v>0</v>
      </c>
      <c r="K175" s="23">
        <v>4</v>
      </c>
      <c r="L175" s="23">
        <v>10</v>
      </c>
      <c r="M175" s="23">
        <v>118</v>
      </c>
      <c r="N175" s="23">
        <v>0</v>
      </c>
      <c r="O175" s="23">
        <v>0</v>
      </c>
      <c r="P175" s="23">
        <v>0</v>
      </c>
      <c r="Q175" s="39">
        <v>2</v>
      </c>
      <c r="R175" s="40">
        <v>0</v>
      </c>
    </row>
    <row r="176" spans="1:18">
      <c r="A176" s="41" t="s">
        <v>490</v>
      </c>
      <c r="B176" s="38">
        <v>86</v>
      </c>
      <c r="C176" s="23">
        <v>53</v>
      </c>
      <c r="D176" s="23">
        <v>121</v>
      </c>
      <c r="E176" s="23">
        <v>2</v>
      </c>
      <c r="F176" s="23">
        <v>119</v>
      </c>
      <c r="G176" s="23">
        <v>67</v>
      </c>
      <c r="H176" s="23">
        <v>10</v>
      </c>
      <c r="I176" s="23">
        <v>34</v>
      </c>
      <c r="J176" s="23">
        <v>6</v>
      </c>
      <c r="K176" s="23">
        <v>7</v>
      </c>
      <c r="L176" s="23">
        <v>10</v>
      </c>
      <c r="M176" s="23">
        <v>92</v>
      </c>
      <c r="N176" s="23">
        <v>2</v>
      </c>
      <c r="O176" s="23">
        <v>2</v>
      </c>
      <c r="P176" s="23">
        <v>0</v>
      </c>
      <c r="Q176" s="39">
        <v>1</v>
      </c>
      <c r="R176" s="40">
        <v>0</v>
      </c>
    </row>
    <row r="177" spans="1:18">
      <c r="A177" s="41" t="s">
        <v>484</v>
      </c>
      <c r="B177" s="38">
        <v>58</v>
      </c>
      <c r="C177" s="23">
        <v>54</v>
      </c>
      <c r="D177" s="23">
        <v>119</v>
      </c>
      <c r="E177" s="23">
        <v>1</v>
      </c>
      <c r="F177" s="23">
        <v>118</v>
      </c>
      <c r="G177" s="23">
        <v>68</v>
      </c>
      <c r="H177" s="23">
        <v>4</v>
      </c>
      <c r="I177" s="23">
        <v>41</v>
      </c>
      <c r="J177" s="23">
        <v>1</v>
      </c>
      <c r="K177" s="23">
        <v>8</v>
      </c>
      <c r="L177" s="23">
        <v>14</v>
      </c>
      <c r="M177" s="23">
        <v>9397</v>
      </c>
      <c r="N177" s="23">
        <v>0</v>
      </c>
      <c r="O177" s="23">
        <v>1</v>
      </c>
      <c r="P177" s="23">
        <v>0</v>
      </c>
      <c r="Q177" s="39">
        <v>0</v>
      </c>
      <c r="R177" s="40">
        <v>0</v>
      </c>
    </row>
    <row r="178" spans="1:18">
      <c r="A178" s="41" t="s">
        <v>381</v>
      </c>
      <c r="B178" s="38">
        <v>40</v>
      </c>
      <c r="C178" s="23">
        <v>21</v>
      </c>
      <c r="D178" s="23">
        <v>117</v>
      </c>
      <c r="E178" s="23">
        <v>0</v>
      </c>
      <c r="F178" s="23">
        <v>117</v>
      </c>
      <c r="G178" s="23">
        <v>100</v>
      </c>
      <c r="H178" s="23">
        <v>64</v>
      </c>
      <c r="I178" s="23">
        <v>21</v>
      </c>
      <c r="J178" s="23">
        <v>0</v>
      </c>
      <c r="K178" s="23">
        <v>6</v>
      </c>
      <c r="L178" s="23">
        <v>9</v>
      </c>
      <c r="M178" s="23">
        <v>74</v>
      </c>
      <c r="N178" s="23">
        <v>0</v>
      </c>
      <c r="O178" s="23">
        <v>0</v>
      </c>
      <c r="P178" s="23">
        <v>0</v>
      </c>
      <c r="Q178" s="39">
        <v>0</v>
      </c>
      <c r="R178" s="40">
        <v>0</v>
      </c>
    </row>
    <row r="179" spans="1:18">
      <c r="A179" s="41" t="s">
        <v>333</v>
      </c>
      <c r="B179" s="38">
        <v>84</v>
      </c>
      <c r="C179" s="23">
        <v>31</v>
      </c>
      <c r="D179" s="23">
        <v>113</v>
      </c>
      <c r="E179" s="23">
        <v>3</v>
      </c>
      <c r="F179" s="23">
        <v>110</v>
      </c>
      <c r="G179" s="23">
        <v>85</v>
      </c>
      <c r="H179" s="23">
        <v>9</v>
      </c>
      <c r="I179" s="23">
        <v>53</v>
      </c>
      <c r="J179" s="23">
        <v>2</v>
      </c>
      <c r="K179" s="23">
        <v>11</v>
      </c>
      <c r="L179" s="23">
        <v>10</v>
      </c>
      <c r="M179" s="23">
        <v>89</v>
      </c>
      <c r="N179" s="23">
        <v>1</v>
      </c>
      <c r="O179" s="23">
        <v>5</v>
      </c>
      <c r="P179" s="23">
        <v>0</v>
      </c>
      <c r="Q179" s="39">
        <v>0</v>
      </c>
      <c r="R179" s="40">
        <v>1</v>
      </c>
    </row>
    <row r="180" spans="1:18">
      <c r="A180" s="41" t="s">
        <v>352</v>
      </c>
      <c r="B180" s="38">
        <v>6</v>
      </c>
      <c r="C180" s="23">
        <v>0</v>
      </c>
      <c r="D180" s="23">
        <v>99</v>
      </c>
      <c r="E180" s="23">
        <v>0</v>
      </c>
      <c r="F180" s="23">
        <v>99</v>
      </c>
      <c r="G180" s="23">
        <v>98</v>
      </c>
      <c r="H180" s="23">
        <v>67</v>
      </c>
      <c r="I180" s="23">
        <v>1</v>
      </c>
      <c r="J180" s="23">
        <v>7</v>
      </c>
      <c r="K180" s="23">
        <v>8</v>
      </c>
      <c r="L180" s="23">
        <v>15</v>
      </c>
      <c r="M180" s="23">
        <v>99</v>
      </c>
      <c r="N180" s="23">
        <v>0</v>
      </c>
      <c r="O180" s="23">
        <v>1</v>
      </c>
      <c r="P180" s="23">
        <v>0</v>
      </c>
      <c r="Q180" s="39">
        <v>0</v>
      </c>
      <c r="R180" s="40">
        <v>0</v>
      </c>
    </row>
    <row r="181" spans="1:18">
      <c r="A181" s="41" t="s">
        <v>369</v>
      </c>
      <c r="B181" s="38">
        <v>5</v>
      </c>
      <c r="C181" s="23">
        <v>35</v>
      </c>
      <c r="D181" s="23">
        <v>98</v>
      </c>
      <c r="E181" s="23">
        <v>2</v>
      </c>
      <c r="F181" s="23">
        <v>96</v>
      </c>
      <c r="G181" s="23">
        <v>60</v>
      </c>
      <c r="H181" s="23">
        <v>3</v>
      </c>
      <c r="I181" s="23">
        <v>34</v>
      </c>
      <c r="J181" s="23">
        <v>8</v>
      </c>
      <c r="K181" s="23">
        <v>2</v>
      </c>
      <c r="L181" s="23">
        <v>13</v>
      </c>
      <c r="M181" s="23">
        <v>318</v>
      </c>
      <c r="N181" s="23">
        <v>0</v>
      </c>
      <c r="O181" s="23">
        <v>3</v>
      </c>
      <c r="P181" s="23">
        <v>0</v>
      </c>
      <c r="Q181" s="39">
        <v>1</v>
      </c>
      <c r="R181" s="40">
        <v>0</v>
      </c>
    </row>
    <row r="182" spans="1:18">
      <c r="A182" s="41" t="s">
        <v>306</v>
      </c>
      <c r="B182" s="38">
        <v>2</v>
      </c>
      <c r="C182" s="23">
        <v>1</v>
      </c>
      <c r="D182" s="23">
        <v>97</v>
      </c>
      <c r="E182" s="23">
        <v>0</v>
      </c>
      <c r="F182" s="23">
        <v>97</v>
      </c>
      <c r="G182" s="23">
        <v>97</v>
      </c>
      <c r="H182" s="23">
        <v>10</v>
      </c>
      <c r="I182" s="23">
        <v>4</v>
      </c>
      <c r="J182" s="23">
        <v>7</v>
      </c>
      <c r="K182" s="23">
        <v>67</v>
      </c>
      <c r="L182" s="23">
        <v>9</v>
      </c>
      <c r="M182" s="23">
        <v>1223</v>
      </c>
      <c r="N182" s="23">
        <v>0</v>
      </c>
      <c r="O182" s="23">
        <v>0</v>
      </c>
      <c r="P182" s="23">
        <v>0</v>
      </c>
      <c r="Q182" s="39">
        <v>0</v>
      </c>
      <c r="R182" s="40">
        <v>0</v>
      </c>
    </row>
    <row r="183" spans="1:18">
      <c r="A183" s="41" t="s">
        <v>502</v>
      </c>
      <c r="B183" s="38">
        <v>3</v>
      </c>
      <c r="C183" s="23">
        <v>1</v>
      </c>
      <c r="D183" s="23">
        <v>97</v>
      </c>
      <c r="E183" s="23">
        <v>0</v>
      </c>
      <c r="F183" s="23">
        <v>97</v>
      </c>
      <c r="G183" s="23">
        <v>96</v>
      </c>
      <c r="H183" s="23">
        <v>57</v>
      </c>
      <c r="I183" s="23">
        <v>1</v>
      </c>
      <c r="J183" s="23">
        <v>12</v>
      </c>
      <c r="K183" s="23">
        <v>9</v>
      </c>
      <c r="L183" s="23">
        <v>17</v>
      </c>
      <c r="M183" s="23">
        <v>56</v>
      </c>
      <c r="N183" s="23">
        <v>0</v>
      </c>
      <c r="O183" s="23">
        <v>0</v>
      </c>
      <c r="P183" s="23">
        <v>0</v>
      </c>
      <c r="Q183" s="39">
        <v>1</v>
      </c>
      <c r="R183" s="40">
        <v>0</v>
      </c>
    </row>
    <row r="184" spans="1:18" ht="22.5">
      <c r="A184" s="41" t="s">
        <v>512</v>
      </c>
      <c r="B184" s="38">
        <v>30</v>
      </c>
      <c r="C184" s="23">
        <v>21</v>
      </c>
      <c r="D184" s="23">
        <v>97</v>
      </c>
      <c r="E184" s="23">
        <v>0</v>
      </c>
      <c r="F184" s="23">
        <v>97</v>
      </c>
      <c r="G184" s="23">
        <v>78</v>
      </c>
      <c r="H184" s="23">
        <v>35</v>
      </c>
      <c r="I184" s="23">
        <v>16</v>
      </c>
      <c r="J184" s="23">
        <v>11</v>
      </c>
      <c r="K184" s="23">
        <v>6</v>
      </c>
      <c r="L184" s="23">
        <v>10</v>
      </c>
      <c r="M184" s="23">
        <v>70</v>
      </c>
      <c r="N184" s="23">
        <v>0</v>
      </c>
      <c r="O184" s="23">
        <v>0</v>
      </c>
      <c r="P184" s="23">
        <v>0</v>
      </c>
      <c r="Q184" s="39">
        <v>1</v>
      </c>
      <c r="R184" s="40">
        <v>0</v>
      </c>
    </row>
    <row r="185" spans="1:18">
      <c r="A185" s="41" t="s">
        <v>319</v>
      </c>
      <c r="B185" s="38">
        <v>73</v>
      </c>
      <c r="C185" s="23">
        <v>25</v>
      </c>
      <c r="D185" s="23">
        <v>90</v>
      </c>
      <c r="E185" s="23">
        <v>1</v>
      </c>
      <c r="F185" s="23">
        <v>89</v>
      </c>
      <c r="G185" s="23">
        <v>67</v>
      </c>
      <c r="H185" s="23">
        <v>5</v>
      </c>
      <c r="I185" s="23">
        <v>29</v>
      </c>
      <c r="J185" s="23">
        <v>8</v>
      </c>
      <c r="K185" s="23">
        <v>9</v>
      </c>
      <c r="L185" s="23">
        <v>16</v>
      </c>
      <c r="M185" s="23">
        <v>71</v>
      </c>
      <c r="N185" s="23">
        <v>0</v>
      </c>
      <c r="O185" s="23">
        <v>0</v>
      </c>
      <c r="P185" s="23">
        <v>0</v>
      </c>
      <c r="Q185" s="39">
        <v>1</v>
      </c>
      <c r="R185" s="40">
        <v>0</v>
      </c>
    </row>
    <row r="186" spans="1:18">
      <c r="A186" s="41" t="s">
        <v>395</v>
      </c>
      <c r="B186" s="38">
        <v>51</v>
      </c>
      <c r="C186" s="23">
        <v>20</v>
      </c>
      <c r="D186" s="23">
        <v>89</v>
      </c>
      <c r="E186" s="23">
        <v>0</v>
      </c>
      <c r="F186" s="23">
        <v>89</v>
      </c>
      <c r="G186" s="23">
        <v>67</v>
      </c>
      <c r="H186" s="23">
        <v>19</v>
      </c>
      <c r="I186" s="23">
        <v>33</v>
      </c>
      <c r="J186" s="23">
        <v>10</v>
      </c>
      <c r="K186" s="23">
        <v>1</v>
      </c>
      <c r="L186" s="23">
        <v>4</v>
      </c>
      <c r="M186" s="23">
        <v>74</v>
      </c>
      <c r="N186" s="23">
        <v>0</v>
      </c>
      <c r="O186" s="23">
        <v>0</v>
      </c>
      <c r="P186" s="23">
        <v>0</v>
      </c>
      <c r="Q186" s="39">
        <v>1</v>
      </c>
      <c r="R186" s="40">
        <v>0</v>
      </c>
    </row>
    <row r="187" spans="1:18">
      <c r="A187" s="41" t="s">
        <v>297</v>
      </c>
      <c r="B187" s="38">
        <v>4</v>
      </c>
      <c r="C187" s="23">
        <v>0</v>
      </c>
      <c r="D187" s="23">
        <v>83</v>
      </c>
      <c r="E187" s="23">
        <v>0</v>
      </c>
      <c r="F187" s="23">
        <v>83</v>
      </c>
      <c r="G187" s="23">
        <v>83</v>
      </c>
      <c r="H187" s="23">
        <v>60</v>
      </c>
      <c r="I187" s="23">
        <v>0</v>
      </c>
      <c r="J187" s="23">
        <v>2</v>
      </c>
      <c r="K187" s="23">
        <v>12</v>
      </c>
      <c r="L187" s="23">
        <v>9</v>
      </c>
      <c r="M187" s="23">
        <v>72</v>
      </c>
      <c r="N187" s="23">
        <v>0</v>
      </c>
      <c r="O187" s="23">
        <v>0</v>
      </c>
      <c r="P187" s="23">
        <v>0</v>
      </c>
      <c r="Q187" s="39">
        <v>0</v>
      </c>
      <c r="R187" s="40">
        <v>0</v>
      </c>
    </row>
    <row r="188" spans="1:18">
      <c r="A188" s="41" t="s">
        <v>407</v>
      </c>
      <c r="B188" s="38">
        <v>20</v>
      </c>
      <c r="C188" s="23">
        <v>19</v>
      </c>
      <c r="D188" s="23">
        <v>83</v>
      </c>
      <c r="E188" s="23">
        <v>0</v>
      </c>
      <c r="F188" s="23">
        <v>83</v>
      </c>
      <c r="G188" s="23">
        <v>63</v>
      </c>
      <c r="H188" s="23">
        <v>12</v>
      </c>
      <c r="I188" s="23">
        <v>38</v>
      </c>
      <c r="J188" s="23">
        <v>1</v>
      </c>
      <c r="K188" s="23">
        <v>8</v>
      </c>
      <c r="L188" s="23">
        <v>4</v>
      </c>
      <c r="M188" s="23">
        <v>76</v>
      </c>
      <c r="N188" s="23">
        <v>0</v>
      </c>
      <c r="O188" s="23">
        <v>1</v>
      </c>
      <c r="P188" s="23">
        <v>0</v>
      </c>
      <c r="Q188" s="39">
        <v>0</v>
      </c>
      <c r="R188" s="40">
        <v>0</v>
      </c>
    </row>
    <row r="189" spans="1:18">
      <c r="A189" s="41" t="s">
        <v>310</v>
      </c>
      <c r="B189" s="38">
        <v>0</v>
      </c>
      <c r="C189" s="23">
        <v>2</v>
      </c>
      <c r="D189" s="23">
        <v>78</v>
      </c>
      <c r="E189" s="23">
        <v>0</v>
      </c>
      <c r="F189" s="23">
        <v>78</v>
      </c>
      <c r="G189" s="23">
        <v>78</v>
      </c>
      <c r="H189" s="23">
        <v>2</v>
      </c>
      <c r="I189" s="23">
        <v>16</v>
      </c>
      <c r="J189" s="23">
        <v>56</v>
      </c>
      <c r="K189" s="23">
        <v>4</v>
      </c>
      <c r="L189" s="23">
        <v>0</v>
      </c>
      <c r="M189" s="23">
        <v>7</v>
      </c>
      <c r="N189" s="23">
        <v>0</v>
      </c>
      <c r="O189" s="23">
        <v>0</v>
      </c>
      <c r="P189" s="23">
        <v>0</v>
      </c>
      <c r="Q189" s="39">
        <v>0</v>
      </c>
      <c r="R189" s="40">
        <v>0</v>
      </c>
    </row>
    <row r="190" spans="1:18">
      <c r="A190" s="41" t="s">
        <v>524</v>
      </c>
      <c r="B190" s="38">
        <v>9</v>
      </c>
      <c r="C190" s="23">
        <v>31</v>
      </c>
      <c r="D190" s="23">
        <v>77</v>
      </c>
      <c r="E190" s="23">
        <v>0</v>
      </c>
      <c r="F190" s="23">
        <v>77</v>
      </c>
      <c r="G190" s="23">
        <v>57</v>
      </c>
      <c r="H190" s="23">
        <v>4</v>
      </c>
      <c r="I190" s="23">
        <v>23</v>
      </c>
      <c r="J190" s="23">
        <v>2</v>
      </c>
      <c r="K190" s="23">
        <v>21</v>
      </c>
      <c r="L190" s="23">
        <v>7</v>
      </c>
      <c r="M190" s="23">
        <v>72</v>
      </c>
      <c r="N190" s="23">
        <v>0</v>
      </c>
      <c r="O190" s="23">
        <v>1</v>
      </c>
      <c r="P190" s="23">
        <v>0</v>
      </c>
      <c r="Q190" s="39">
        <v>2</v>
      </c>
      <c r="R190" s="40">
        <v>0</v>
      </c>
    </row>
    <row r="191" spans="1:18">
      <c r="A191" s="41" t="s">
        <v>344</v>
      </c>
      <c r="B191" s="38">
        <v>1</v>
      </c>
      <c r="C191" s="23">
        <v>8</v>
      </c>
      <c r="D191" s="23">
        <v>74</v>
      </c>
      <c r="E191" s="23">
        <v>2</v>
      </c>
      <c r="F191" s="23">
        <v>72</v>
      </c>
      <c r="G191" s="23">
        <v>62</v>
      </c>
      <c r="H191" s="23">
        <v>42</v>
      </c>
      <c r="I191" s="23">
        <v>3</v>
      </c>
      <c r="J191" s="23">
        <v>2</v>
      </c>
      <c r="K191" s="23">
        <v>9</v>
      </c>
      <c r="L191" s="23">
        <v>6</v>
      </c>
      <c r="M191" s="23">
        <v>56</v>
      </c>
      <c r="N191" s="23">
        <v>0</v>
      </c>
      <c r="O191" s="23">
        <v>0</v>
      </c>
      <c r="P191" s="23">
        <v>0</v>
      </c>
      <c r="Q191" s="39">
        <v>0</v>
      </c>
      <c r="R191" s="40">
        <v>0</v>
      </c>
    </row>
    <row r="192" spans="1:18">
      <c r="A192" s="41" t="s">
        <v>351</v>
      </c>
      <c r="B192" s="38">
        <v>6</v>
      </c>
      <c r="C192" s="23">
        <v>25</v>
      </c>
      <c r="D192" s="23">
        <v>72</v>
      </c>
      <c r="E192" s="23">
        <v>0</v>
      </c>
      <c r="F192" s="23">
        <v>72</v>
      </c>
      <c r="G192" s="23">
        <v>55</v>
      </c>
      <c r="H192" s="23">
        <v>5</v>
      </c>
      <c r="I192" s="23">
        <v>43</v>
      </c>
      <c r="J192" s="23">
        <v>0</v>
      </c>
      <c r="K192" s="23">
        <v>1</v>
      </c>
      <c r="L192" s="23">
        <v>6</v>
      </c>
      <c r="M192" s="23">
        <v>57</v>
      </c>
      <c r="N192" s="23">
        <v>0</v>
      </c>
      <c r="O192" s="23">
        <v>0</v>
      </c>
      <c r="P192" s="23">
        <v>0</v>
      </c>
      <c r="Q192" s="39">
        <v>0</v>
      </c>
      <c r="R192" s="40">
        <v>0</v>
      </c>
    </row>
    <row r="193" spans="1:18">
      <c r="A193" s="41" t="s">
        <v>464</v>
      </c>
      <c r="B193" s="38">
        <v>1</v>
      </c>
      <c r="C193" s="23">
        <v>0</v>
      </c>
      <c r="D193" s="23">
        <v>62</v>
      </c>
      <c r="E193" s="23">
        <v>0</v>
      </c>
      <c r="F193" s="23">
        <v>62</v>
      </c>
      <c r="G193" s="23">
        <v>61</v>
      </c>
      <c r="H193" s="23">
        <v>34</v>
      </c>
      <c r="I193" s="23">
        <v>0</v>
      </c>
      <c r="J193" s="23">
        <v>6</v>
      </c>
      <c r="K193" s="23">
        <v>10</v>
      </c>
      <c r="L193" s="23">
        <v>11</v>
      </c>
      <c r="M193" s="23">
        <v>41</v>
      </c>
      <c r="N193" s="23">
        <v>0</v>
      </c>
      <c r="O193" s="23">
        <v>1</v>
      </c>
      <c r="P193" s="23">
        <v>0</v>
      </c>
      <c r="Q193" s="39">
        <v>2</v>
      </c>
      <c r="R193" s="40">
        <v>0</v>
      </c>
    </row>
    <row r="194" spans="1:18">
      <c r="A194" s="41" t="s">
        <v>302</v>
      </c>
      <c r="B194" s="38">
        <v>0</v>
      </c>
      <c r="C194" s="23">
        <v>0</v>
      </c>
      <c r="D194" s="23">
        <v>61</v>
      </c>
      <c r="E194" s="23">
        <v>1</v>
      </c>
      <c r="F194" s="23">
        <v>60</v>
      </c>
      <c r="G194" s="23">
        <v>60</v>
      </c>
      <c r="H194" s="23">
        <v>42</v>
      </c>
      <c r="I194" s="23">
        <v>1</v>
      </c>
      <c r="J194" s="23">
        <v>13</v>
      </c>
      <c r="K194" s="23">
        <v>3</v>
      </c>
      <c r="L194" s="23">
        <v>1</v>
      </c>
      <c r="M194" s="23">
        <v>170</v>
      </c>
      <c r="N194" s="23">
        <v>0</v>
      </c>
      <c r="O194" s="23">
        <v>0</v>
      </c>
      <c r="P194" s="23">
        <v>0</v>
      </c>
      <c r="Q194" s="39">
        <v>0</v>
      </c>
      <c r="R194" s="40">
        <v>0</v>
      </c>
    </row>
    <row r="195" spans="1:18">
      <c r="A195" s="41" t="s">
        <v>293</v>
      </c>
      <c r="B195" s="38">
        <v>0</v>
      </c>
      <c r="C195" s="23">
        <v>0</v>
      </c>
      <c r="D195" s="23">
        <v>60</v>
      </c>
      <c r="E195" s="23">
        <v>0</v>
      </c>
      <c r="F195" s="23">
        <v>60</v>
      </c>
      <c r="G195" s="23">
        <v>59</v>
      </c>
      <c r="H195" s="23">
        <v>35</v>
      </c>
      <c r="I195" s="23">
        <v>0</v>
      </c>
      <c r="J195" s="23">
        <v>3</v>
      </c>
      <c r="K195" s="23">
        <v>4</v>
      </c>
      <c r="L195" s="23">
        <v>17</v>
      </c>
      <c r="M195" s="23">
        <v>80</v>
      </c>
      <c r="N195" s="23">
        <v>0</v>
      </c>
      <c r="O195" s="23">
        <v>0</v>
      </c>
      <c r="P195" s="23">
        <v>0</v>
      </c>
      <c r="Q195" s="39">
        <v>0</v>
      </c>
      <c r="R195" s="40">
        <v>0</v>
      </c>
    </row>
    <row r="196" spans="1:18">
      <c r="A196" s="41" t="s">
        <v>482</v>
      </c>
      <c r="B196" s="38">
        <v>21</v>
      </c>
      <c r="C196" s="23">
        <v>12</v>
      </c>
      <c r="D196" s="23">
        <v>54</v>
      </c>
      <c r="E196" s="23">
        <v>0</v>
      </c>
      <c r="F196" s="23">
        <v>54</v>
      </c>
      <c r="G196" s="23">
        <v>47</v>
      </c>
      <c r="H196" s="23">
        <v>12</v>
      </c>
      <c r="I196" s="23">
        <v>16</v>
      </c>
      <c r="J196" s="23">
        <v>3</v>
      </c>
      <c r="K196" s="23">
        <v>1</v>
      </c>
      <c r="L196" s="23">
        <v>15</v>
      </c>
      <c r="M196" s="23">
        <v>56</v>
      </c>
      <c r="N196" s="23">
        <v>1</v>
      </c>
      <c r="O196" s="23">
        <v>0</v>
      </c>
      <c r="P196" s="23">
        <v>0</v>
      </c>
      <c r="Q196" s="39">
        <v>0</v>
      </c>
      <c r="R196" s="40">
        <v>0</v>
      </c>
    </row>
    <row r="197" spans="1:18">
      <c r="A197" s="41" t="s">
        <v>332</v>
      </c>
      <c r="B197" s="38">
        <v>3</v>
      </c>
      <c r="C197" s="23">
        <v>19</v>
      </c>
      <c r="D197" s="23">
        <v>50</v>
      </c>
      <c r="E197" s="23">
        <v>0</v>
      </c>
      <c r="F197" s="23">
        <v>50</v>
      </c>
      <c r="G197" s="23">
        <v>27</v>
      </c>
      <c r="H197" s="23">
        <v>20</v>
      </c>
      <c r="I197" s="23">
        <v>4</v>
      </c>
      <c r="J197" s="23">
        <v>0</v>
      </c>
      <c r="K197" s="23">
        <v>2</v>
      </c>
      <c r="L197" s="23">
        <v>1</v>
      </c>
      <c r="M197" s="23">
        <v>39</v>
      </c>
      <c r="N197" s="23">
        <v>0</v>
      </c>
      <c r="O197" s="23">
        <v>2</v>
      </c>
      <c r="P197" s="23">
        <v>0</v>
      </c>
      <c r="Q197" s="39">
        <v>0</v>
      </c>
      <c r="R197" s="40">
        <v>2</v>
      </c>
    </row>
    <row r="198" spans="1:18">
      <c r="A198" s="41" t="s">
        <v>321</v>
      </c>
      <c r="B198" s="38">
        <v>47</v>
      </c>
      <c r="C198" s="23">
        <v>0</v>
      </c>
      <c r="D198" s="23">
        <v>46</v>
      </c>
      <c r="E198" s="23">
        <v>0</v>
      </c>
      <c r="F198" s="23">
        <v>46</v>
      </c>
      <c r="G198" s="23">
        <v>46</v>
      </c>
      <c r="H198" s="23">
        <v>6</v>
      </c>
      <c r="I198" s="23">
        <v>1</v>
      </c>
      <c r="J198" s="23">
        <v>3</v>
      </c>
      <c r="K198" s="23">
        <v>11</v>
      </c>
      <c r="L198" s="23">
        <v>25</v>
      </c>
      <c r="M198" s="23">
        <v>19</v>
      </c>
      <c r="N198" s="23">
        <v>0</v>
      </c>
      <c r="O198" s="23">
        <v>0</v>
      </c>
      <c r="P198" s="23">
        <v>0</v>
      </c>
      <c r="Q198" s="39">
        <v>0</v>
      </c>
      <c r="R198" s="40">
        <v>0</v>
      </c>
    </row>
    <row r="199" spans="1:18">
      <c r="A199" s="41" t="s">
        <v>426</v>
      </c>
      <c r="B199" s="38">
        <v>0</v>
      </c>
      <c r="C199" s="23">
        <v>0</v>
      </c>
      <c r="D199" s="23">
        <v>41</v>
      </c>
      <c r="E199" s="23">
        <v>0</v>
      </c>
      <c r="F199" s="23">
        <v>41</v>
      </c>
      <c r="G199" s="23">
        <v>4</v>
      </c>
      <c r="H199" s="23">
        <v>2</v>
      </c>
      <c r="I199" s="23">
        <v>0</v>
      </c>
      <c r="J199" s="23">
        <v>0</v>
      </c>
      <c r="K199" s="23">
        <v>1</v>
      </c>
      <c r="L199" s="23">
        <v>1</v>
      </c>
      <c r="M199" s="23">
        <v>1</v>
      </c>
      <c r="N199" s="23">
        <v>0</v>
      </c>
      <c r="O199" s="23">
        <v>0</v>
      </c>
      <c r="P199" s="23">
        <v>0</v>
      </c>
      <c r="Q199" s="39">
        <v>0</v>
      </c>
      <c r="R199" s="40">
        <v>0</v>
      </c>
    </row>
    <row r="200" spans="1:18">
      <c r="A200" s="41" t="s">
        <v>304</v>
      </c>
      <c r="B200" s="38">
        <v>1</v>
      </c>
      <c r="C200" s="23">
        <v>2</v>
      </c>
      <c r="D200" s="23">
        <v>36</v>
      </c>
      <c r="E200" s="23">
        <v>0</v>
      </c>
      <c r="F200" s="23">
        <v>36</v>
      </c>
      <c r="G200" s="23">
        <v>33</v>
      </c>
      <c r="H200" s="23">
        <v>5</v>
      </c>
      <c r="I200" s="23">
        <v>0</v>
      </c>
      <c r="J200" s="23">
        <v>2</v>
      </c>
      <c r="K200" s="23">
        <v>15</v>
      </c>
      <c r="L200" s="23">
        <v>11</v>
      </c>
      <c r="M200" s="23">
        <v>34</v>
      </c>
      <c r="N200" s="23">
        <v>0</v>
      </c>
      <c r="O200" s="23">
        <v>0</v>
      </c>
      <c r="P200" s="23">
        <v>0</v>
      </c>
      <c r="Q200" s="39">
        <v>0</v>
      </c>
      <c r="R200" s="40">
        <v>3</v>
      </c>
    </row>
    <row r="201" spans="1:18">
      <c r="A201" s="41" t="s">
        <v>479</v>
      </c>
      <c r="B201" s="38">
        <v>0</v>
      </c>
      <c r="C201" s="23">
        <v>0</v>
      </c>
      <c r="D201" s="23">
        <v>35</v>
      </c>
      <c r="E201" s="23">
        <v>1</v>
      </c>
      <c r="F201" s="23">
        <v>34</v>
      </c>
      <c r="G201" s="23">
        <v>34</v>
      </c>
      <c r="H201" s="23">
        <v>34</v>
      </c>
      <c r="I201" s="23">
        <v>0</v>
      </c>
      <c r="J201" s="23">
        <v>0</v>
      </c>
      <c r="K201" s="23">
        <v>0</v>
      </c>
      <c r="L201" s="23">
        <v>0</v>
      </c>
      <c r="M201" s="23">
        <v>11</v>
      </c>
      <c r="N201" s="23">
        <v>1</v>
      </c>
      <c r="O201" s="23">
        <v>0</v>
      </c>
      <c r="P201" s="23">
        <v>0</v>
      </c>
      <c r="Q201" s="39">
        <v>0</v>
      </c>
      <c r="R201" s="40">
        <v>0</v>
      </c>
    </row>
    <row r="202" spans="1:18">
      <c r="A202" s="41" t="s">
        <v>458</v>
      </c>
      <c r="B202" s="38">
        <v>8</v>
      </c>
      <c r="C202" s="23">
        <v>0</v>
      </c>
      <c r="D202" s="23">
        <v>34</v>
      </c>
      <c r="E202" s="23">
        <v>0</v>
      </c>
      <c r="F202" s="23">
        <v>34</v>
      </c>
      <c r="G202" s="23">
        <v>34</v>
      </c>
      <c r="H202" s="23">
        <v>24</v>
      </c>
      <c r="I202" s="23">
        <v>0</v>
      </c>
      <c r="J202" s="23">
        <v>3</v>
      </c>
      <c r="K202" s="23">
        <v>6</v>
      </c>
      <c r="L202" s="23">
        <v>1</v>
      </c>
      <c r="M202" s="23">
        <v>21</v>
      </c>
      <c r="N202" s="23">
        <v>0</v>
      </c>
      <c r="O202" s="23">
        <v>0</v>
      </c>
      <c r="P202" s="23">
        <v>0</v>
      </c>
      <c r="Q202" s="39">
        <v>0</v>
      </c>
      <c r="R202" s="40">
        <v>0</v>
      </c>
    </row>
    <row r="203" spans="1:18">
      <c r="A203" s="42" t="s">
        <v>535</v>
      </c>
      <c r="B203" s="38">
        <v>0</v>
      </c>
      <c r="C203" s="23">
        <v>0</v>
      </c>
      <c r="D203" s="23">
        <v>31</v>
      </c>
      <c r="E203" s="23">
        <v>28</v>
      </c>
      <c r="F203" s="23">
        <v>3</v>
      </c>
      <c r="G203" s="23">
        <v>3</v>
      </c>
      <c r="H203" s="23">
        <v>0</v>
      </c>
      <c r="I203" s="23">
        <v>0</v>
      </c>
      <c r="J203" s="23">
        <v>2</v>
      </c>
      <c r="K203" s="23">
        <v>1</v>
      </c>
      <c r="L203" s="23">
        <v>0</v>
      </c>
      <c r="M203" s="23">
        <v>4</v>
      </c>
      <c r="N203" s="23">
        <v>0</v>
      </c>
      <c r="O203" s="23">
        <v>0</v>
      </c>
      <c r="P203" s="23">
        <v>0</v>
      </c>
      <c r="Q203" s="39">
        <v>0</v>
      </c>
      <c r="R203" s="40">
        <v>0</v>
      </c>
    </row>
    <row r="204" spans="1:18" ht="22.5">
      <c r="A204" s="41" t="s">
        <v>317</v>
      </c>
      <c r="B204" s="38">
        <v>0</v>
      </c>
      <c r="C204" s="23">
        <v>0</v>
      </c>
      <c r="D204" s="23">
        <v>26</v>
      </c>
      <c r="E204" s="23">
        <v>0</v>
      </c>
      <c r="F204" s="23">
        <v>26</v>
      </c>
      <c r="G204" s="23">
        <v>26</v>
      </c>
      <c r="H204" s="23">
        <v>15</v>
      </c>
      <c r="I204" s="23">
        <v>0</v>
      </c>
      <c r="J204" s="23">
        <v>4</v>
      </c>
      <c r="K204" s="23">
        <v>1</v>
      </c>
      <c r="L204" s="23">
        <v>6</v>
      </c>
      <c r="M204" s="23">
        <v>27</v>
      </c>
      <c r="N204" s="23">
        <v>0</v>
      </c>
      <c r="O204" s="23">
        <v>0</v>
      </c>
      <c r="P204" s="23">
        <v>0</v>
      </c>
      <c r="Q204" s="39">
        <v>0</v>
      </c>
      <c r="R204" s="40">
        <v>0</v>
      </c>
    </row>
    <row r="205" spans="1:18">
      <c r="A205" s="41" t="s">
        <v>298</v>
      </c>
      <c r="B205" s="38">
        <v>3</v>
      </c>
      <c r="C205" s="23">
        <v>16</v>
      </c>
      <c r="D205" s="23">
        <v>24</v>
      </c>
      <c r="E205" s="23">
        <v>0</v>
      </c>
      <c r="F205" s="23">
        <v>24</v>
      </c>
      <c r="G205" s="23">
        <v>15</v>
      </c>
      <c r="H205" s="23">
        <v>4</v>
      </c>
      <c r="I205" s="23">
        <v>5</v>
      </c>
      <c r="J205" s="23">
        <v>3</v>
      </c>
      <c r="K205" s="23">
        <v>0</v>
      </c>
      <c r="L205" s="23">
        <v>3</v>
      </c>
      <c r="M205" s="23">
        <v>28</v>
      </c>
      <c r="N205" s="23">
        <v>0</v>
      </c>
      <c r="O205" s="23">
        <v>0</v>
      </c>
      <c r="P205" s="23">
        <v>0</v>
      </c>
      <c r="Q205" s="39">
        <v>0</v>
      </c>
      <c r="R205" s="40">
        <v>0</v>
      </c>
    </row>
    <row r="206" spans="1:18">
      <c r="A206" s="41" t="s">
        <v>377</v>
      </c>
      <c r="B206" s="38">
        <v>0</v>
      </c>
      <c r="C206" s="23">
        <v>0</v>
      </c>
      <c r="D206" s="23">
        <v>23</v>
      </c>
      <c r="E206" s="23">
        <v>1</v>
      </c>
      <c r="F206" s="23">
        <v>22</v>
      </c>
      <c r="G206" s="23">
        <v>21</v>
      </c>
      <c r="H206" s="23">
        <v>13</v>
      </c>
      <c r="I206" s="23">
        <v>0</v>
      </c>
      <c r="J206" s="23">
        <v>4</v>
      </c>
      <c r="K206" s="23">
        <v>4</v>
      </c>
      <c r="L206" s="23">
        <v>0</v>
      </c>
      <c r="M206" s="23">
        <v>16</v>
      </c>
      <c r="N206" s="23">
        <v>0</v>
      </c>
      <c r="O206" s="23">
        <v>0</v>
      </c>
      <c r="P206" s="23">
        <v>0</v>
      </c>
      <c r="Q206" s="39">
        <v>0</v>
      </c>
      <c r="R206" s="40">
        <v>0</v>
      </c>
    </row>
    <row r="207" spans="1:18">
      <c r="A207" s="41" t="s">
        <v>394</v>
      </c>
      <c r="B207" s="38">
        <v>2</v>
      </c>
      <c r="C207" s="23">
        <v>0</v>
      </c>
      <c r="D207" s="23">
        <v>22</v>
      </c>
      <c r="E207" s="23">
        <v>1</v>
      </c>
      <c r="F207" s="23">
        <v>21</v>
      </c>
      <c r="G207" s="23">
        <v>20</v>
      </c>
      <c r="H207" s="23">
        <v>4</v>
      </c>
      <c r="I207" s="23">
        <v>2</v>
      </c>
      <c r="J207" s="23">
        <v>4</v>
      </c>
      <c r="K207" s="23">
        <v>2</v>
      </c>
      <c r="L207" s="23">
        <v>8</v>
      </c>
      <c r="M207" s="23">
        <v>9</v>
      </c>
      <c r="N207" s="23">
        <v>0</v>
      </c>
      <c r="O207" s="23">
        <v>0</v>
      </c>
      <c r="P207" s="23">
        <v>0</v>
      </c>
      <c r="Q207" s="39">
        <v>0</v>
      </c>
      <c r="R207" s="40">
        <v>0</v>
      </c>
    </row>
    <row r="208" spans="1:18">
      <c r="A208" s="41" t="s">
        <v>313</v>
      </c>
      <c r="B208" s="38">
        <v>0</v>
      </c>
      <c r="C208" s="23">
        <v>0</v>
      </c>
      <c r="D208" s="23">
        <v>21</v>
      </c>
      <c r="E208" s="23">
        <v>0</v>
      </c>
      <c r="F208" s="23">
        <v>21</v>
      </c>
      <c r="G208" s="23">
        <v>21</v>
      </c>
      <c r="H208" s="23">
        <v>18</v>
      </c>
      <c r="I208" s="23">
        <v>0</v>
      </c>
      <c r="J208" s="23">
        <v>0</v>
      </c>
      <c r="K208" s="23">
        <v>1</v>
      </c>
      <c r="L208" s="23">
        <v>2</v>
      </c>
      <c r="M208" s="23">
        <v>5</v>
      </c>
      <c r="N208" s="23">
        <v>0</v>
      </c>
      <c r="O208" s="23">
        <v>0</v>
      </c>
      <c r="P208" s="23">
        <v>0</v>
      </c>
      <c r="Q208" s="39">
        <v>0</v>
      </c>
      <c r="R208" s="40">
        <v>0</v>
      </c>
    </row>
    <row r="209" spans="1:18">
      <c r="A209" s="41" t="s">
        <v>489</v>
      </c>
      <c r="B209" s="38">
        <v>2</v>
      </c>
      <c r="C209" s="23">
        <v>1</v>
      </c>
      <c r="D209" s="23">
        <v>21</v>
      </c>
      <c r="E209" s="23">
        <v>0</v>
      </c>
      <c r="F209" s="23">
        <v>21</v>
      </c>
      <c r="G209" s="23">
        <v>20</v>
      </c>
      <c r="H209" s="23">
        <v>0</v>
      </c>
      <c r="I209" s="23">
        <v>5</v>
      </c>
      <c r="J209" s="23">
        <v>0</v>
      </c>
      <c r="K209" s="23">
        <v>13</v>
      </c>
      <c r="L209" s="23">
        <v>2</v>
      </c>
      <c r="M209" s="23">
        <v>16</v>
      </c>
      <c r="N209" s="23">
        <v>0</v>
      </c>
      <c r="O209" s="23">
        <v>0</v>
      </c>
      <c r="P209" s="23">
        <v>0</v>
      </c>
      <c r="Q209" s="39">
        <v>0</v>
      </c>
      <c r="R209" s="40">
        <v>0</v>
      </c>
    </row>
    <row r="210" spans="1:18">
      <c r="A210" s="41" t="s">
        <v>470</v>
      </c>
      <c r="B210" s="38">
        <v>1</v>
      </c>
      <c r="C210" s="23">
        <v>3</v>
      </c>
      <c r="D210" s="23">
        <v>20</v>
      </c>
      <c r="E210" s="23">
        <v>0</v>
      </c>
      <c r="F210" s="23">
        <v>20</v>
      </c>
      <c r="G210" s="23">
        <v>16</v>
      </c>
      <c r="H210" s="23">
        <v>8</v>
      </c>
      <c r="I210" s="23">
        <v>2</v>
      </c>
      <c r="J210" s="23">
        <v>2</v>
      </c>
      <c r="K210" s="23">
        <v>1</v>
      </c>
      <c r="L210" s="23">
        <v>3</v>
      </c>
      <c r="M210" s="23">
        <v>13</v>
      </c>
      <c r="N210" s="23">
        <v>0</v>
      </c>
      <c r="O210" s="23">
        <v>0</v>
      </c>
      <c r="P210" s="23">
        <v>0</v>
      </c>
      <c r="Q210" s="39">
        <v>0</v>
      </c>
      <c r="R210" s="40">
        <v>0</v>
      </c>
    </row>
    <row r="211" spans="1:18">
      <c r="A211" s="41" t="s">
        <v>294</v>
      </c>
      <c r="B211" s="38">
        <v>1</v>
      </c>
      <c r="C211" s="23">
        <v>0</v>
      </c>
      <c r="D211" s="23">
        <v>19</v>
      </c>
      <c r="E211" s="23">
        <v>0</v>
      </c>
      <c r="F211" s="23">
        <v>19</v>
      </c>
      <c r="G211" s="23">
        <v>19</v>
      </c>
      <c r="H211" s="23">
        <v>14</v>
      </c>
      <c r="I211" s="23">
        <v>1</v>
      </c>
      <c r="J211" s="23">
        <v>0</v>
      </c>
      <c r="K211" s="23">
        <v>2</v>
      </c>
      <c r="L211" s="23">
        <v>2</v>
      </c>
      <c r="M211" s="23">
        <v>20</v>
      </c>
      <c r="N211" s="23">
        <v>0</v>
      </c>
      <c r="O211" s="23">
        <v>0</v>
      </c>
      <c r="P211" s="23">
        <v>0</v>
      </c>
      <c r="Q211" s="39">
        <v>0</v>
      </c>
      <c r="R211" s="40">
        <v>0</v>
      </c>
    </row>
    <row r="212" spans="1:18">
      <c r="A212" s="41" t="s">
        <v>356</v>
      </c>
      <c r="B212" s="38">
        <v>0</v>
      </c>
      <c r="C212" s="23">
        <v>0</v>
      </c>
      <c r="D212" s="23">
        <v>19</v>
      </c>
      <c r="E212" s="23">
        <v>0</v>
      </c>
      <c r="F212" s="23">
        <v>19</v>
      </c>
      <c r="G212" s="23">
        <v>6</v>
      </c>
      <c r="H212" s="23">
        <v>2</v>
      </c>
      <c r="I212" s="23">
        <v>1</v>
      </c>
      <c r="J212" s="23">
        <v>1</v>
      </c>
      <c r="K212" s="23">
        <v>2</v>
      </c>
      <c r="L212" s="23">
        <v>0</v>
      </c>
      <c r="M212" s="23">
        <v>1</v>
      </c>
      <c r="N212" s="23">
        <v>0</v>
      </c>
      <c r="O212" s="23">
        <v>0</v>
      </c>
      <c r="P212" s="23">
        <v>0</v>
      </c>
      <c r="Q212" s="39">
        <v>0</v>
      </c>
      <c r="R212" s="40">
        <v>0</v>
      </c>
    </row>
    <row r="213" spans="1:18">
      <c r="A213" s="41" t="s">
        <v>390</v>
      </c>
      <c r="B213" s="38">
        <v>0</v>
      </c>
      <c r="C213" s="23">
        <v>0</v>
      </c>
      <c r="D213" s="23">
        <v>19</v>
      </c>
      <c r="E213" s="23">
        <v>0</v>
      </c>
      <c r="F213" s="23">
        <v>19</v>
      </c>
      <c r="G213" s="23">
        <v>19</v>
      </c>
      <c r="H213" s="23">
        <v>18</v>
      </c>
      <c r="I213" s="23">
        <v>0</v>
      </c>
      <c r="J213" s="23">
        <v>0</v>
      </c>
      <c r="K213" s="23">
        <v>1</v>
      </c>
      <c r="L213" s="23">
        <v>0</v>
      </c>
      <c r="M213" s="23">
        <v>14</v>
      </c>
      <c r="N213" s="23">
        <v>0</v>
      </c>
      <c r="O213" s="23">
        <v>0</v>
      </c>
      <c r="P213" s="23">
        <v>0</v>
      </c>
      <c r="Q213" s="39">
        <v>0</v>
      </c>
      <c r="R213" s="40">
        <v>0</v>
      </c>
    </row>
    <row r="214" spans="1:18">
      <c r="A214" s="41" t="s">
        <v>391</v>
      </c>
      <c r="B214" s="38">
        <v>0</v>
      </c>
      <c r="C214" s="23">
        <v>0</v>
      </c>
      <c r="D214" s="23">
        <v>18</v>
      </c>
      <c r="E214" s="23">
        <v>0</v>
      </c>
      <c r="F214" s="23">
        <v>18</v>
      </c>
      <c r="G214" s="23">
        <v>18</v>
      </c>
      <c r="H214" s="23">
        <v>1</v>
      </c>
      <c r="I214" s="23">
        <v>0</v>
      </c>
      <c r="J214" s="23">
        <v>4</v>
      </c>
      <c r="K214" s="23">
        <v>11</v>
      </c>
      <c r="L214" s="23">
        <v>2</v>
      </c>
      <c r="M214" s="23">
        <v>10</v>
      </c>
      <c r="N214" s="23">
        <v>0</v>
      </c>
      <c r="O214" s="23">
        <v>0</v>
      </c>
      <c r="P214" s="23">
        <v>0</v>
      </c>
      <c r="Q214" s="39">
        <v>0</v>
      </c>
      <c r="R214" s="40">
        <v>0</v>
      </c>
    </row>
    <row r="215" spans="1:18">
      <c r="A215" s="41" t="s">
        <v>499</v>
      </c>
      <c r="B215" s="38">
        <v>0</v>
      </c>
      <c r="C215" s="23">
        <v>0</v>
      </c>
      <c r="D215" s="23">
        <v>18</v>
      </c>
      <c r="E215" s="23">
        <v>0</v>
      </c>
      <c r="F215" s="23">
        <v>18</v>
      </c>
      <c r="G215" s="23">
        <v>18</v>
      </c>
      <c r="H215" s="23">
        <v>8</v>
      </c>
      <c r="I215" s="23">
        <v>0</v>
      </c>
      <c r="J215" s="23">
        <v>0</v>
      </c>
      <c r="K215" s="23">
        <v>4</v>
      </c>
      <c r="L215" s="23">
        <v>6</v>
      </c>
      <c r="M215" s="23">
        <v>55</v>
      </c>
      <c r="N215" s="23">
        <v>0</v>
      </c>
      <c r="O215" s="23">
        <v>0</v>
      </c>
      <c r="P215" s="23">
        <v>0</v>
      </c>
      <c r="Q215" s="39">
        <v>182</v>
      </c>
      <c r="R215" s="40">
        <v>0</v>
      </c>
    </row>
    <row r="216" spans="1:18">
      <c r="A216" s="41" t="s">
        <v>483</v>
      </c>
      <c r="B216" s="38">
        <v>0</v>
      </c>
      <c r="C216" s="23">
        <v>2</v>
      </c>
      <c r="D216" s="23">
        <v>17</v>
      </c>
      <c r="E216" s="23">
        <v>0</v>
      </c>
      <c r="F216" s="23">
        <v>17</v>
      </c>
      <c r="G216" s="23">
        <v>15</v>
      </c>
      <c r="H216" s="23">
        <v>14</v>
      </c>
      <c r="I216" s="23">
        <v>0</v>
      </c>
      <c r="J216" s="23">
        <v>0</v>
      </c>
      <c r="K216" s="23">
        <v>1</v>
      </c>
      <c r="L216" s="23">
        <v>0</v>
      </c>
      <c r="M216" s="23">
        <v>15</v>
      </c>
      <c r="N216" s="23">
        <v>1</v>
      </c>
      <c r="O216" s="23">
        <v>0</v>
      </c>
      <c r="P216" s="23">
        <v>0</v>
      </c>
      <c r="Q216" s="39">
        <v>0</v>
      </c>
      <c r="R216" s="40">
        <v>0</v>
      </c>
    </row>
    <row r="217" spans="1:18">
      <c r="A217" s="41" t="s">
        <v>445</v>
      </c>
      <c r="B217" s="38">
        <v>2</v>
      </c>
      <c r="C217" s="23">
        <v>1</v>
      </c>
      <c r="D217" s="23">
        <v>16</v>
      </c>
      <c r="E217" s="23">
        <v>0</v>
      </c>
      <c r="F217" s="23">
        <v>16</v>
      </c>
      <c r="G217" s="23">
        <v>14</v>
      </c>
      <c r="H217" s="23">
        <v>6</v>
      </c>
      <c r="I217" s="23">
        <v>1</v>
      </c>
      <c r="J217" s="23">
        <v>1</v>
      </c>
      <c r="K217" s="23">
        <v>5</v>
      </c>
      <c r="L217" s="23">
        <v>1</v>
      </c>
      <c r="M217" s="23">
        <v>12</v>
      </c>
      <c r="N217" s="23">
        <v>0</v>
      </c>
      <c r="O217" s="23">
        <v>0</v>
      </c>
      <c r="P217" s="23">
        <v>0</v>
      </c>
      <c r="Q217" s="39">
        <v>0</v>
      </c>
      <c r="R217" s="40">
        <v>0</v>
      </c>
    </row>
    <row r="218" spans="1:18">
      <c r="A218" s="41" t="s">
        <v>492</v>
      </c>
      <c r="B218" s="38">
        <v>3</v>
      </c>
      <c r="C218" s="23">
        <v>1</v>
      </c>
      <c r="D218" s="23">
        <v>16</v>
      </c>
      <c r="E218" s="23">
        <v>0</v>
      </c>
      <c r="F218" s="23">
        <v>16</v>
      </c>
      <c r="G218" s="23">
        <v>15</v>
      </c>
      <c r="H218" s="23">
        <v>0</v>
      </c>
      <c r="I218" s="23">
        <v>0</v>
      </c>
      <c r="J218" s="23">
        <v>12</v>
      </c>
      <c r="K218" s="23">
        <v>1</v>
      </c>
      <c r="L218" s="23">
        <v>2</v>
      </c>
      <c r="M218" s="23">
        <v>16</v>
      </c>
      <c r="N218" s="23">
        <v>0</v>
      </c>
      <c r="O218" s="23">
        <v>0</v>
      </c>
      <c r="P218" s="23">
        <v>0</v>
      </c>
      <c r="Q218" s="39">
        <v>0</v>
      </c>
      <c r="R218" s="40">
        <v>0</v>
      </c>
    </row>
    <row r="219" spans="1:18">
      <c r="A219" s="41" t="s">
        <v>507</v>
      </c>
      <c r="B219" s="38">
        <v>0</v>
      </c>
      <c r="C219" s="23">
        <v>0</v>
      </c>
      <c r="D219" s="23">
        <v>13</v>
      </c>
      <c r="E219" s="23">
        <v>0</v>
      </c>
      <c r="F219" s="23">
        <v>13</v>
      </c>
      <c r="G219" s="23">
        <v>12</v>
      </c>
      <c r="H219" s="23">
        <v>5</v>
      </c>
      <c r="I219" s="23">
        <v>0</v>
      </c>
      <c r="J219" s="23">
        <v>4</v>
      </c>
      <c r="K219" s="23">
        <v>1</v>
      </c>
      <c r="L219" s="23">
        <v>2</v>
      </c>
      <c r="M219" s="23">
        <v>12</v>
      </c>
      <c r="N219" s="23">
        <v>0</v>
      </c>
      <c r="O219" s="23">
        <v>0</v>
      </c>
      <c r="P219" s="23">
        <v>0</v>
      </c>
      <c r="Q219" s="39">
        <v>0</v>
      </c>
      <c r="R219" s="40">
        <v>0</v>
      </c>
    </row>
    <row r="220" spans="1:18">
      <c r="A220" s="41" t="s">
        <v>451</v>
      </c>
      <c r="B220" s="38">
        <v>0</v>
      </c>
      <c r="C220" s="23">
        <v>0</v>
      </c>
      <c r="D220" s="23">
        <v>10</v>
      </c>
      <c r="E220" s="23">
        <v>0</v>
      </c>
      <c r="F220" s="23">
        <v>10</v>
      </c>
      <c r="G220" s="23">
        <v>10</v>
      </c>
      <c r="H220" s="23">
        <v>4</v>
      </c>
      <c r="I220" s="23">
        <v>0</v>
      </c>
      <c r="J220" s="23">
        <v>0</v>
      </c>
      <c r="K220" s="23">
        <v>6</v>
      </c>
      <c r="L220" s="23">
        <v>0</v>
      </c>
      <c r="M220" s="23">
        <v>5</v>
      </c>
      <c r="N220" s="23">
        <v>0</v>
      </c>
      <c r="O220" s="23">
        <v>0</v>
      </c>
      <c r="P220" s="23">
        <v>0</v>
      </c>
      <c r="Q220" s="39">
        <v>0</v>
      </c>
      <c r="R220" s="40">
        <v>0</v>
      </c>
    </row>
    <row r="221" spans="1:18">
      <c r="A221" s="41" t="s">
        <v>459</v>
      </c>
      <c r="B221" s="38">
        <v>4</v>
      </c>
      <c r="C221" s="23">
        <v>6</v>
      </c>
      <c r="D221" s="23">
        <v>10</v>
      </c>
      <c r="E221" s="23">
        <v>0</v>
      </c>
      <c r="F221" s="23">
        <v>10</v>
      </c>
      <c r="G221" s="23">
        <v>6</v>
      </c>
      <c r="H221" s="23">
        <v>0</v>
      </c>
      <c r="I221" s="23">
        <v>6</v>
      </c>
      <c r="J221" s="23">
        <v>0</v>
      </c>
      <c r="K221" s="23">
        <v>0</v>
      </c>
      <c r="L221" s="23">
        <v>0</v>
      </c>
      <c r="M221" s="23">
        <v>12</v>
      </c>
      <c r="N221" s="23">
        <v>0</v>
      </c>
      <c r="O221" s="23">
        <v>0</v>
      </c>
      <c r="P221" s="23">
        <v>0</v>
      </c>
      <c r="Q221" s="39">
        <v>0</v>
      </c>
      <c r="R221" s="40">
        <v>0</v>
      </c>
    </row>
    <row r="222" spans="1:18">
      <c r="A222" s="41" t="s">
        <v>322</v>
      </c>
      <c r="B222" s="38">
        <v>0</v>
      </c>
      <c r="C222" s="23">
        <v>0</v>
      </c>
      <c r="D222" s="23">
        <v>6</v>
      </c>
      <c r="E222" s="23">
        <v>0</v>
      </c>
      <c r="F222" s="23">
        <v>6</v>
      </c>
      <c r="G222" s="23">
        <v>6</v>
      </c>
      <c r="H222" s="23">
        <v>2</v>
      </c>
      <c r="I222" s="23">
        <v>0</v>
      </c>
      <c r="J222" s="23">
        <v>0</v>
      </c>
      <c r="K222" s="23">
        <v>1</v>
      </c>
      <c r="L222" s="23">
        <v>3</v>
      </c>
      <c r="M222" s="23">
        <v>6</v>
      </c>
      <c r="N222" s="23">
        <v>0</v>
      </c>
      <c r="O222" s="23">
        <v>0</v>
      </c>
      <c r="P222" s="23">
        <v>0</v>
      </c>
      <c r="Q222" s="39">
        <v>0</v>
      </c>
      <c r="R222" s="40">
        <v>0</v>
      </c>
    </row>
    <row r="223" spans="1:18">
      <c r="A223" s="41" t="s">
        <v>335</v>
      </c>
      <c r="B223" s="38">
        <v>1</v>
      </c>
      <c r="C223" s="23">
        <v>5</v>
      </c>
      <c r="D223" s="23">
        <v>6</v>
      </c>
      <c r="E223" s="23">
        <v>0</v>
      </c>
      <c r="F223" s="23">
        <v>6</v>
      </c>
      <c r="G223" s="23">
        <v>5</v>
      </c>
      <c r="H223" s="23">
        <v>2</v>
      </c>
      <c r="I223" s="23">
        <v>0</v>
      </c>
      <c r="J223" s="23">
        <v>2</v>
      </c>
      <c r="K223" s="23">
        <v>0</v>
      </c>
      <c r="L223" s="23">
        <v>1</v>
      </c>
      <c r="M223" s="23">
        <v>4</v>
      </c>
      <c r="N223" s="23">
        <v>0</v>
      </c>
      <c r="O223" s="23">
        <v>0</v>
      </c>
      <c r="P223" s="23">
        <v>0</v>
      </c>
      <c r="Q223" s="39">
        <v>0</v>
      </c>
      <c r="R223" s="40">
        <v>0</v>
      </c>
    </row>
    <row r="224" spans="1:18">
      <c r="A224" s="41" t="s">
        <v>442</v>
      </c>
      <c r="B224" s="38">
        <v>0</v>
      </c>
      <c r="C224" s="23">
        <v>0</v>
      </c>
      <c r="D224" s="23">
        <v>6</v>
      </c>
      <c r="E224" s="23">
        <v>0</v>
      </c>
      <c r="F224" s="23">
        <v>6</v>
      </c>
      <c r="G224" s="23">
        <v>6</v>
      </c>
      <c r="H224" s="23">
        <v>1</v>
      </c>
      <c r="I224" s="23">
        <v>0</v>
      </c>
      <c r="J224" s="23">
        <v>0</v>
      </c>
      <c r="K224" s="23">
        <v>1</v>
      </c>
      <c r="L224" s="23">
        <v>4</v>
      </c>
      <c r="M224" s="23">
        <v>2</v>
      </c>
      <c r="N224" s="23">
        <v>0</v>
      </c>
      <c r="O224" s="23">
        <v>0</v>
      </c>
      <c r="P224" s="23">
        <v>0</v>
      </c>
      <c r="Q224" s="39">
        <v>0</v>
      </c>
      <c r="R224" s="40">
        <v>0</v>
      </c>
    </row>
    <row r="225" spans="1:18" ht="22.5">
      <c r="A225" s="41" t="s">
        <v>327</v>
      </c>
      <c r="B225" s="38">
        <v>0</v>
      </c>
      <c r="C225" s="23">
        <v>0</v>
      </c>
      <c r="D225" s="23">
        <v>5</v>
      </c>
      <c r="E225" s="23">
        <v>0</v>
      </c>
      <c r="F225" s="23">
        <v>5</v>
      </c>
      <c r="G225" s="23">
        <v>5</v>
      </c>
      <c r="H225" s="23">
        <v>2</v>
      </c>
      <c r="I225" s="23">
        <v>0</v>
      </c>
      <c r="J225" s="23">
        <v>1</v>
      </c>
      <c r="K225" s="23">
        <v>0</v>
      </c>
      <c r="L225" s="23">
        <v>2</v>
      </c>
      <c r="M225" s="23">
        <v>5</v>
      </c>
      <c r="N225" s="23">
        <v>0</v>
      </c>
      <c r="O225" s="23">
        <v>0</v>
      </c>
      <c r="P225" s="23">
        <v>0</v>
      </c>
      <c r="Q225" s="39">
        <v>0</v>
      </c>
      <c r="R225" s="40">
        <v>0</v>
      </c>
    </row>
    <row r="226" spans="1:18">
      <c r="A226" s="41" t="s">
        <v>340</v>
      </c>
      <c r="B226" s="38">
        <v>0</v>
      </c>
      <c r="C226" s="23">
        <v>0</v>
      </c>
      <c r="D226" s="23">
        <v>5</v>
      </c>
      <c r="E226" s="23">
        <v>0</v>
      </c>
      <c r="F226" s="23">
        <v>5</v>
      </c>
      <c r="G226" s="23">
        <v>5</v>
      </c>
      <c r="H226" s="23">
        <v>2</v>
      </c>
      <c r="I226" s="23">
        <v>0</v>
      </c>
      <c r="J226" s="23">
        <v>0</v>
      </c>
      <c r="K226" s="23">
        <v>1</v>
      </c>
      <c r="L226" s="23">
        <v>2</v>
      </c>
      <c r="M226" s="23">
        <v>4</v>
      </c>
      <c r="N226" s="23">
        <v>0</v>
      </c>
      <c r="O226" s="23">
        <v>0</v>
      </c>
      <c r="P226" s="23">
        <v>0</v>
      </c>
      <c r="Q226" s="39">
        <v>0</v>
      </c>
      <c r="R226" s="40">
        <v>0</v>
      </c>
    </row>
    <row r="227" spans="1:18">
      <c r="A227" s="41" t="s">
        <v>415</v>
      </c>
      <c r="B227" s="38">
        <v>0</v>
      </c>
      <c r="C227" s="23">
        <v>0</v>
      </c>
      <c r="D227" s="23">
        <v>5</v>
      </c>
      <c r="E227" s="23">
        <v>0</v>
      </c>
      <c r="F227" s="23">
        <v>5</v>
      </c>
      <c r="G227" s="23">
        <v>5</v>
      </c>
      <c r="H227" s="23">
        <v>1</v>
      </c>
      <c r="I227" s="23">
        <v>0</v>
      </c>
      <c r="J227" s="23">
        <v>0</v>
      </c>
      <c r="K227" s="23">
        <v>0</v>
      </c>
      <c r="L227" s="23">
        <v>4</v>
      </c>
      <c r="M227" s="23">
        <v>1</v>
      </c>
      <c r="N227" s="23">
        <v>0</v>
      </c>
      <c r="O227" s="23">
        <v>0</v>
      </c>
      <c r="P227" s="23">
        <v>0</v>
      </c>
      <c r="Q227" s="39">
        <v>0</v>
      </c>
      <c r="R227" s="40">
        <v>0</v>
      </c>
    </row>
    <row r="228" spans="1:18" ht="22.5">
      <c r="A228" s="41" t="s">
        <v>323</v>
      </c>
      <c r="B228" s="38">
        <v>0</v>
      </c>
      <c r="C228" s="23">
        <v>1</v>
      </c>
      <c r="D228" s="23">
        <v>4</v>
      </c>
      <c r="E228" s="23">
        <v>1</v>
      </c>
      <c r="F228" s="23">
        <v>3</v>
      </c>
      <c r="G228" s="23">
        <v>3</v>
      </c>
      <c r="H228" s="23">
        <v>3</v>
      </c>
      <c r="I228" s="23">
        <v>0</v>
      </c>
      <c r="J228" s="23">
        <v>0</v>
      </c>
      <c r="K228" s="23">
        <v>0</v>
      </c>
      <c r="L228" s="23">
        <v>0</v>
      </c>
      <c r="M228" s="23">
        <v>9</v>
      </c>
      <c r="N228" s="23">
        <v>0</v>
      </c>
      <c r="O228" s="23">
        <v>0</v>
      </c>
      <c r="P228" s="23">
        <v>0</v>
      </c>
      <c r="Q228" s="39">
        <v>0</v>
      </c>
      <c r="R228" s="40">
        <v>0</v>
      </c>
    </row>
    <row r="229" spans="1:18">
      <c r="A229" s="41" t="s">
        <v>328</v>
      </c>
      <c r="B229" s="38">
        <v>0</v>
      </c>
      <c r="C229" s="23">
        <v>0</v>
      </c>
      <c r="D229" s="23">
        <v>4</v>
      </c>
      <c r="E229" s="23">
        <v>0</v>
      </c>
      <c r="F229" s="23">
        <v>4</v>
      </c>
      <c r="G229" s="23">
        <v>4</v>
      </c>
      <c r="H229" s="23">
        <v>3</v>
      </c>
      <c r="I229" s="23">
        <v>0</v>
      </c>
      <c r="J229" s="23">
        <v>0</v>
      </c>
      <c r="K229" s="23">
        <v>0</v>
      </c>
      <c r="L229" s="23">
        <v>1</v>
      </c>
      <c r="M229" s="23">
        <v>9</v>
      </c>
      <c r="N229" s="23">
        <v>0</v>
      </c>
      <c r="O229" s="23">
        <v>0</v>
      </c>
      <c r="P229" s="23">
        <v>0</v>
      </c>
      <c r="Q229" s="39">
        <v>0</v>
      </c>
      <c r="R229" s="40">
        <v>0</v>
      </c>
    </row>
    <row r="230" spans="1:18">
      <c r="A230" s="41" t="s">
        <v>422</v>
      </c>
      <c r="B230" s="38">
        <v>0</v>
      </c>
      <c r="C230" s="23">
        <v>0</v>
      </c>
      <c r="D230" s="23">
        <v>4</v>
      </c>
      <c r="E230" s="23">
        <v>0</v>
      </c>
      <c r="F230" s="23">
        <v>4</v>
      </c>
      <c r="G230" s="23">
        <v>3</v>
      </c>
      <c r="H230" s="23">
        <v>2</v>
      </c>
      <c r="I230" s="23">
        <v>0</v>
      </c>
      <c r="J230" s="23">
        <v>1</v>
      </c>
      <c r="K230" s="23">
        <v>0</v>
      </c>
      <c r="L230" s="23">
        <v>0</v>
      </c>
      <c r="M230" s="23">
        <v>4</v>
      </c>
      <c r="N230" s="23">
        <v>0</v>
      </c>
      <c r="O230" s="23">
        <v>0</v>
      </c>
      <c r="P230" s="23">
        <v>0</v>
      </c>
      <c r="Q230" s="39">
        <v>0</v>
      </c>
      <c r="R230" s="40">
        <v>0</v>
      </c>
    </row>
    <row r="231" spans="1:18">
      <c r="A231" s="41" t="s">
        <v>508</v>
      </c>
      <c r="B231" s="38">
        <v>0</v>
      </c>
      <c r="C231" s="23">
        <v>0</v>
      </c>
      <c r="D231" s="23">
        <v>4</v>
      </c>
      <c r="E231" s="23">
        <v>0</v>
      </c>
      <c r="F231" s="23">
        <v>4</v>
      </c>
      <c r="G231" s="23">
        <v>4</v>
      </c>
      <c r="H231" s="23">
        <v>3</v>
      </c>
      <c r="I231" s="23">
        <v>1</v>
      </c>
      <c r="J231" s="23">
        <v>0</v>
      </c>
      <c r="K231" s="23">
        <v>0</v>
      </c>
      <c r="L231" s="23">
        <v>0</v>
      </c>
      <c r="M231" s="23">
        <v>4</v>
      </c>
      <c r="N231" s="23">
        <v>0</v>
      </c>
      <c r="O231" s="23">
        <v>0</v>
      </c>
      <c r="P231" s="23">
        <v>0</v>
      </c>
      <c r="Q231" s="39">
        <v>0</v>
      </c>
      <c r="R231" s="40">
        <v>0</v>
      </c>
    </row>
    <row r="232" spans="1:18">
      <c r="A232" s="41" t="s">
        <v>457</v>
      </c>
      <c r="B232" s="38">
        <v>0</v>
      </c>
      <c r="C232" s="23">
        <v>0</v>
      </c>
      <c r="D232" s="23">
        <v>3</v>
      </c>
      <c r="E232" s="23">
        <v>0</v>
      </c>
      <c r="F232" s="23">
        <v>3</v>
      </c>
      <c r="G232" s="23">
        <v>3</v>
      </c>
      <c r="H232" s="23">
        <v>3</v>
      </c>
      <c r="I232" s="23">
        <v>0</v>
      </c>
      <c r="J232" s="23">
        <v>0</v>
      </c>
      <c r="K232" s="23">
        <v>0</v>
      </c>
      <c r="L232" s="23">
        <v>0</v>
      </c>
      <c r="M232" s="23">
        <v>3</v>
      </c>
      <c r="N232" s="23">
        <v>0</v>
      </c>
      <c r="O232" s="23">
        <v>0</v>
      </c>
      <c r="P232" s="23">
        <v>0</v>
      </c>
      <c r="Q232" s="39">
        <v>0</v>
      </c>
      <c r="R232" s="40">
        <v>0</v>
      </c>
    </row>
    <row r="233" spans="1:18" ht="22.5">
      <c r="A233" s="41" t="s">
        <v>527</v>
      </c>
      <c r="B233" s="38">
        <v>0</v>
      </c>
      <c r="C233" s="23">
        <v>0</v>
      </c>
      <c r="D233" s="23">
        <v>3</v>
      </c>
      <c r="E233" s="23">
        <v>0</v>
      </c>
      <c r="F233" s="23">
        <v>3</v>
      </c>
      <c r="G233" s="23">
        <v>3</v>
      </c>
      <c r="H233" s="23">
        <v>3</v>
      </c>
      <c r="I233" s="23">
        <v>0</v>
      </c>
      <c r="J233" s="23">
        <v>0</v>
      </c>
      <c r="K233" s="23">
        <v>0</v>
      </c>
      <c r="L233" s="23">
        <v>0</v>
      </c>
      <c r="M233" s="23">
        <v>5</v>
      </c>
      <c r="N233" s="23">
        <v>1</v>
      </c>
      <c r="O233" s="23">
        <v>0</v>
      </c>
      <c r="P233" s="23">
        <v>0</v>
      </c>
      <c r="Q233" s="39">
        <v>0</v>
      </c>
      <c r="R233" s="40">
        <v>0</v>
      </c>
    </row>
    <row r="234" spans="1:18">
      <c r="A234" s="41" t="s">
        <v>345</v>
      </c>
      <c r="B234" s="38">
        <v>0</v>
      </c>
      <c r="C234" s="23">
        <v>1</v>
      </c>
      <c r="D234" s="23">
        <v>2</v>
      </c>
      <c r="E234" s="23">
        <v>0</v>
      </c>
      <c r="F234" s="23">
        <v>2</v>
      </c>
      <c r="G234" s="23">
        <v>2</v>
      </c>
      <c r="H234" s="23">
        <v>1</v>
      </c>
      <c r="I234" s="23">
        <v>0</v>
      </c>
      <c r="J234" s="23">
        <v>0</v>
      </c>
      <c r="K234" s="23">
        <v>1</v>
      </c>
      <c r="L234" s="23">
        <v>0</v>
      </c>
      <c r="M234" s="23">
        <v>6</v>
      </c>
      <c r="N234" s="23">
        <v>0</v>
      </c>
      <c r="O234" s="23">
        <v>0</v>
      </c>
      <c r="P234" s="23">
        <v>0</v>
      </c>
      <c r="Q234" s="39">
        <v>0</v>
      </c>
      <c r="R234" s="40">
        <v>0</v>
      </c>
    </row>
    <row r="235" spans="1:18">
      <c r="A235" s="41" t="s">
        <v>452</v>
      </c>
      <c r="B235" s="38">
        <v>0</v>
      </c>
      <c r="C235" s="23">
        <v>0</v>
      </c>
      <c r="D235" s="23">
        <v>2</v>
      </c>
      <c r="E235" s="23">
        <v>0</v>
      </c>
      <c r="F235" s="23">
        <v>2</v>
      </c>
      <c r="G235" s="23">
        <v>2</v>
      </c>
      <c r="H235" s="23">
        <v>2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39">
        <v>0</v>
      </c>
      <c r="R235" s="40">
        <v>0</v>
      </c>
    </row>
    <row r="236" spans="1:18" ht="22.5">
      <c r="A236" s="41" t="s">
        <v>509</v>
      </c>
      <c r="B236" s="38">
        <v>0</v>
      </c>
      <c r="C236" s="23">
        <v>0</v>
      </c>
      <c r="D236" s="23">
        <v>2</v>
      </c>
      <c r="E236" s="23">
        <v>0</v>
      </c>
      <c r="F236" s="23">
        <v>2</v>
      </c>
      <c r="G236" s="23">
        <v>2</v>
      </c>
      <c r="H236" s="23">
        <v>0</v>
      </c>
      <c r="I236" s="23">
        <v>0</v>
      </c>
      <c r="J236" s="23">
        <v>1</v>
      </c>
      <c r="K236" s="23">
        <v>1</v>
      </c>
      <c r="L236" s="23">
        <v>0</v>
      </c>
      <c r="M236" s="23">
        <v>2</v>
      </c>
      <c r="N236" s="23">
        <v>0</v>
      </c>
      <c r="O236" s="23">
        <v>0</v>
      </c>
      <c r="P236" s="23">
        <v>0</v>
      </c>
      <c r="Q236" s="39">
        <v>0</v>
      </c>
      <c r="R236" s="40">
        <v>0</v>
      </c>
    </row>
    <row r="237" spans="1:18">
      <c r="A237" s="41" t="s">
        <v>348</v>
      </c>
      <c r="B237" s="38">
        <v>0</v>
      </c>
      <c r="C237" s="23">
        <v>0</v>
      </c>
      <c r="D237" s="23">
        <v>1</v>
      </c>
      <c r="E237" s="23">
        <v>0</v>
      </c>
      <c r="F237" s="23">
        <v>1</v>
      </c>
      <c r="G237" s="23">
        <v>1</v>
      </c>
      <c r="H237" s="23">
        <v>1</v>
      </c>
      <c r="I237" s="23">
        <v>0</v>
      </c>
      <c r="J237" s="23">
        <v>0</v>
      </c>
      <c r="K237" s="23">
        <v>0</v>
      </c>
      <c r="L237" s="23">
        <v>0</v>
      </c>
      <c r="M237" s="23">
        <v>12</v>
      </c>
      <c r="N237" s="23">
        <v>0</v>
      </c>
      <c r="O237" s="23">
        <v>0</v>
      </c>
      <c r="P237" s="23">
        <v>0</v>
      </c>
      <c r="Q237" s="39">
        <v>0</v>
      </c>
      <c r="R237" s="40">
        <v>0</v>
      </c>
    </row>
    <row r="238" spans="1:18">
      <c r="A238" s="41" t="s">
        <v>379</v>
      </c>
      <c r="B238" s="38">
        <v>0</v>
      </c>
      <c r="C238" s="23">
        <v>0</v>
      </c>
      <c r="D238" s="23">
        <v>1</v>
      </c>
      <c r="E238" s="23">
        <v>0</v>
      </c>
      <c r="F238" s="23">
        <v>1</v>
      </c>
      <c r="G238" s="23">
        <v>1</v>
      </c>
      <c r="H238" s="23">
        <v>1</v>
      </c>
      <c r="I238" s="23">
        <v>0</v>
      </c>
      <c r="J238" s="23">
        <v>0</v>
      </c>
      <c r="K238" s="23">
        <v>0</v>
      </c>
      <c r="L238" s="23">
        <v>0</v>
      </c>
      <c r="M238" s="23">
        <v>1</v>
      </c>
      <c r="N238" s="23">
        <v>0</v>
      </c>
      <c r="O238" s="23">
        <v>0</v>
      </c>
      <c r="P238" s="23">
        <v>0</v>
      </c>
      <c r="Q238" s="39">
        <v>0</v>
      </c>
      <c r="R238" s="40">
        <v>0</v>
      </c>
    </row>
    <row r="239" spans="1:18" ht="22.5">
      <c r="A239" s="41" t="s">
        <v>417</v>
      </c>
      <c r="B239" s="38">
        <v>0</v>
      </c>
      <c r="C239" s="23">
        <v>0</v>
      </c>
      <c r="D239" s="23">
        <v>1</v>
      </c>
      <c r="E239" s="23">
        <v>0</v>
      </c>
      <c r="F239" s="23">
        <v>1</v>
      </c>
      <c r="G239" s="23">
        <v>1</v>
      </c>
      <c r="H239" s="23">
        <v>1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39">
        <v>0</v>
      </c>
      <c r="R239" s="40">
        <v>0</v>
      </c>
    </row>
    <row r="240" spans="1:18">
      <c r="A240" s="41" t="s">
        <v>424</v>
      </c>
      <c r="B240" s="38">
        <v>0</v>
      </c>
      <c r="C240" s="23">
        <v>0</v>
      </c>
      <c r="D240" s="23">
        <v>1</v>
      </c>
      <c r="E240" s="23">
        <v>0</v>
      </c>
      <c r="F240" s="23">
        <v>1</v>
      </c>
      <c r="G240" s="23">
        <v>1</v>
      </c>
      <c r="H240" s="23">
        <v>0</v>
      </c>
      <c r="I240" s="23">
        <v>0</v>
      </c>
      <c r="J240" s="23">
        <v>0</v>
      </c>
      <c r="K240" s="23">
        <v>0</v>
      </c>
      <c r="L240" s="23">
        <v>1</v>
      </c>
      <c r="M240" s="23">
        <v>1</v>
      </c>
      <c r="N240" s="23">
        <v>0</v>
      </c>
      <c r="O240" s="23">
        <v>0</v>
      </c>
      <c r="P240" s="23">
        <v>0</v>
      </c>
      <c r="Q240" s="39">
        <v>0</v>
      </c>
      <c r="R240" s="40">
        <v>0</v>
      </c>
    </row>
    <row r="241" spans="1:18">
      <c r="A241" s="41" t="s">
        <v>440</v>
      </c>
      <c r="B241" s="38">
        <v>0</v>
      </c>
      <c r="C241" s="23">
        <v>0</v>
      </c>
      <c r="D241" s="23">
        <v>1</v>
      </c>
      <c r="E241" s="23">
        <v>0</v>
      </c>
      <c r="F241" s="23">
        <v>1</v>
      </c>
      <c r="G241" s="23">
        <v>1</v>
      </c>
      <c r="H241" s="23">
        <v>0</v>
      </c>
      <c r="I241" s="23">
        <v>0</v>
      </c>
      <c r="J241" s="23">
        <v>0</v>
      </c>
      <c r="K241" s="23">
        <v>1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39">
        <v>0</v>
      </c>
      <c r="R241" s="40">
        <v>0</v>
      </c>
    </row>
    <row r="242" spans="1:18">
      <c r="A242" s="41" t="s">
        <v>463</v>
      </c>
      <c r="B242" s="38">
        <v>0</v>
      </c>
      <c r="C242" s="23">
        <v>0</v>
      </c>
      <c r="D242" s="23">
        <v>1</v>
      </c>
      <c r="E242" s="23">
        <v>0</v>
      </c>
      <c r="F242" s="23">
        <v>1</v>
      </c>
      <c r="G242" s="23">
        <v>1</v>
      </c>
      <c r="H242" s="23">
        <v>0</v>
      </c>
      <c r="I242" s="23">
        <v>0</v>
      </c>
      <c r="J242" s="23">
        <v>0</v>
      </c>
      <c r="K242" s="23">
        <v>0</v>
      </c>
      <c r="L242" s="23">
        <v>1</v>
      </c>
      <c r="M242" s="23">
        <v>1</v>
      </c>
      <c r="N242" s="23">
        <v>0</v>
      </c>
      <c r="O242" s="23">
        <v>0</v>
      </c>
      <c r="P242" s="23">
        <v>0</v>
      </c>
      <c r="Q242" s="39">
        <v>0</v>
      </c>
      <c r="R242" s="40">
        <v>0</v>
      </c>
    </row>
    <row r="243" spans="1:18">
      <c r="A243" s="41" t="s">
        <v>466</v>
      </c>
      <c r="B243" s="38">
        <v>0</v>
      </c>
      <c r="C243" s="23">
        <v>0</v>
      </c>
      <c r="D243" s="23">
        <v>1</v>
      </c>
      <c r="E243" s="23">
        <v>0</v>
      </c>
      <c r="F243" s="23">
        <v>1</v>
      </c>
      <c r="G243" s="23">
        <v>1</v>
      </c>
      <c r="H243" s="23">
        <v>0</v>
      </c>
      <c r="I243" s="23">
        <v>0</v>
      </c>
      <c r="J243" s="23">
        <v>0</v>
      </c>
      <c r="K243" s="23">
        <v>0</v>
      </c>
      <c r="L243" s="23">
        <v>1</v>
      </c>
      <c r="M243" s="23">
        <v>1</v>
      </c>
      <c r="N243" s="23">
        <v>0</v>
      </c>
      <c r="O243" s="23">
        <v>0</v>
      </c>
      <c r="P243" s="23">
        <v>0</v>
      </c>
      <c r="Q243" s="39">
        <v>0</v>
      </c>
      <c r="R243" s="40">
        <v>0</v>
      </c>
    </row>
    <row r="244" spans="1:18" ht="22.5">
      <c r="A244" s="41" t="s">
        <v>467</v>
      </c>
      <c r="B244" s="38">
        <v>0</v>
      </c>
      <c r="C244" s="23">
        <v>0</v>
      </c>
      <c r="D244" s="23">
        <v>1</v>
      </c>
      <c r="E244" s="23">
        <v>0</v>
      </c>
      <c r="F244" s="23">
        <v>1</v>
      </c>
      <c r="G244" s="23">
        <v>1</v>
      </c>
      <c r="H244" s="23">
        <v>0</v>
      </c>
      <c r="I244" s="23">
        <v>0</v>
      </c>
      <c r="J244" s="23">
        <v>0</v>
      </c>
      <c r="K244" s="23">
        <v>0</v>
      </c>
      <c r="L244" s="23">
        <v>1</v>
      </c>
      <c r="M244" s="23">
        <v>1</v>
      </c>
      <c r="N244" s="23">
        <v>0</v>
      </c>
      <c r="O244" s="23">
        <v>0</v>
      </c>
      <c r="P244" s="23">
        <v>0</v>
      </c>
      <c r="Q244" s="39">
        <v>0</v>
      </c>
      <c r="R244" s="40">
        <v>0</v>
      </c>
    </row>
    <row r="245" spans="1:18">
      <c r="A245" s="41" t="s">
        <v>472</v>
      </c>
      <c r="B245" s="38">
        <v>0</v>
      </c>
      <c r="C245" s="23">
        <v>0</v>
      </c>
      <c r="D245" s="23">
        <v>1</v>
      </c>
      <c r="E245" s="23">
        <v>0</v>
      </c>
      <c r="F245" s="23">
        <v>1</v>
      </c>
      <c r="G245" s="23">
        <v>1</v>
      </c>
      <c r="H245" s="23">
        <v>1</v>
      </c>
      <c r="I245" s="23">
        <v>0</v>
      </c>
      <c r="J245" s="23">
        <v>0</v>
      </c>
      <c r="K245" s="23">
        <v>0</v>
      </c>
      <c r="L245" s="23">
        <v>0</v>
      </c>
      <c r="M245" s="23">
        <v>1</v>
      </c>
      <c r="N245" s="23">
        <v>0</v>
      </c>
      <c r="O245" s="23">
        <v>0</v>
      </c>
      <c r="P245" s="23">
        <v>0</v>
      </c>
      <c r="Q245" s="39">
        <v>0</v>
      </c>
      <c r="R245" s="40">
        <v>0</v>
      </c>
    </row>
    <row r="246" spans="1:18">
      <c r="A246" s="41" t="s">
        <v>296</v>
      </c>
      <c r="B246" s="38">
        <v>0</v>
      </c>
      <c r="C246" s="23">
        <v>0</v>
      </c>
      <c r="D246" s="23">
        <v>0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39">
        <v>0</v>
      </c>
      <c r="R246" s="40">
        <v>0</v>
      </c>
    </row>
    <row r="247" spans="1:18">
      <c r="A247" s="41" t="s">
        <v>300</v>
      </c>
      <c r="B247" s="38">
        <v>0</v>
      </c>
      <c r="C247" s="23">
        <v>0</v>
      </c>
      <c r="D247" s="23">
        <v>0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2</v>
      </c>
      <c r="N247" s="23">
        <v>0</v>
      </c>
      <c r="O247" s="23">
        <v>0</v>
      </c>
      <c r="P247" s="23">
        <v>0</v>
      </c>
      <c r="Q247" s="39">
        <v>0</v>
      </c>
      <c r="R247" s="40">
        <v>0</v>
      </c>
    </row>
    <row r="248" spans="1:18">
      <c r="A248" s="41" t="s">
        <v>350</v>
      </c>
      <c r="B248" s="38">
        <v>0</v>
      </c>
      <c r="C248" s="23">
        <v>0</v>
      </c>
      <c r="D248" s="23">
        <v>0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39">
        <v>0</v>
      </c>
      <c r="R248" s="40">
        <v>0</v>
      </c>
    </row>
    <row r="249" spans="1:18">
      <c r="A249" s="41" t="s">
        <v>404</v>
      </c>
      <c r="B249" s="38">
        <v>0</v>
      </c>
      <c r="C249" s="23">
        <v>0</v>
      </c>
      <c r="D249" s="23">
        <v>0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39">
        <v>0</v>
      </c>
      <c r="R249" s="40">
        <v>0</v>
      </c>
    </row>
    <row r="250" spans="1:18" ht="33.75">
      <c r="A250" s="41" t="s">
        <v>410</v>
      </c>
      <c r="B250" s="38">
        <v>0</v>
      </c>
      <c r="C250" s="23">
        <v>0</v>
      </c>
      <c r="D250" s="23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39">
        <v>0</v>
      </c>
      <c r="R250" s="40">
        <v>0</v>
      </c>
    </row>
    <row r="251" spans="1:18">
      <c r="A251" s="41" t="s">
        <v>414</v>
      </c>
      <c r="B251" s="38">
        <v>0</v>
      </c>
      <c r="C251" s="23">
        <v>0</v>
      </c>
      <c r="D251" s="23">
        <v>0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1</v>
      </c>
      <c r="N251" s="23">
        <v>0</v>
      </c>
      <c r="O251" s="23">
        <v>0</v>
      </c>
      <c r="P251" s="23">
        <v>0</v>
      </c>
      <c r="Q251" s="39">
        <v>0</v>
      </c>
      <c r="R251" s="40">
        <v>0</v>
      </c>
    </row>
    <row r="252" spans="1:18">
      <c r="A252" s="41" t="s">
        <v>432</v>
      </c>
      <c r="B252" s="38">
        <v>0</v>
      </c>
      <c r="C252" s="23">
        <v>0</v>
      </c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39">
        <v>0</v>
      </c>
      <c r="R252" s="40">
        <v>0</v>
      </c>
    </row>
    <row r="253" spans="1:18">
      <c r="A253" s="41" t="s">
        <v>436</v>
      </c>
      <c r="B253" s="38">
        <v>0</v>
      </c>
      <c r="C253" s="23">
        <v>0</v>
      </c>
      <c r="D253" s="23">
        <v>0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39">
        <v>0</v>
      </c>
      <c r="R253" s="40">
        <v>0</v>
      </c>
    </row>
    <row r="254" spans="1:18">
      <c r="A254" s="41" t="s">
        <v>439</v>
      </c>
      <c r="B254" s="38">
        <v>0</v>
      </c>
      <c r="C254" s="23">
        <v>0</v>
      </c>
      <c r="D254" s="23">
        <v>0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39">
        <v>0</v>
      </c>
      <c r="R254" s="40">
        <v>0</v>
      </c>
    </row>
    <row r="255" spans="1:18">
      <c r="A255" s="41" t="s">
        <v>448</v>
      </c>
      <c r="B255" s="38">
        <v>0</v>
      </c>
      <c r="C255" s="23">
        <v>0</v>
      </c>
      <c r="D255" s="23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1</v>
      </c>
      <c r="N255" s="23">
        <v>0</v>
      </c>
      <c r="O255" s="23">
        <v>0</v>
      </c>
      <c r="P255" s="23">
        <v>0</v>
      </c>
      <c r="Q255" s="39">
        <v>0</v>
      </c>
      <c r="R255" s="40">
        <v>0</v>
      </c>
    </row>
    <row r="256" spans="1:18">
      <c r="A256" s="41" t="s">
        <v>453</v>
      </c>
      <c r="B256" s="38">
        <v>0</v>
      </c>
      <c r="C256" s="23">
        <v>2</v>
      </c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39">
        <v>0</v>
      </c>
      <c r="R256" s="40">
        <v>0</v>
      </c>
    </row>
    <row r="257" spans="1:18" ht="22.5">
      <c r="A257" s="41" t="s">
        <v>462</v>
      </c>
      <c r="B257" s="38">
        <v>0</v>
      </c>
      <c r="C257" s="23">
        <v>0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1</v>
      </c>
      <c r="N257" s="23">
        <v>0</v>
      </c>
      <c r="O257" s="23">
        <v>0</v>
      </c>
      <c r="P257" s="23">
        <v>0</v>
      </c>
      <c r="Q257" s="39">
        <v>0</v>
      </c>
      <c r="R257" s="40">
        <v>0</v>
      </c>
    </row>
    <row r="258" spans="1:18">
      <c r="A258" s="41" t="s">
        <v>465</v>
      </c>
      <c r="B258" s="38">
        <v>0</v>
      </c>
      <c r="C258" s="23">
        <v>0</v>
      </c>
      <c r="D258" s="23">
        <v>0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39">
        <v>0</v>
      </c>
      <c r="R258" s="40">
        <v>0</v>
      </c>
    </row>
    <row r="259" spans="1:18">
      <c r="A259" s="41" t="s">
        <v>469</v>
      </c>
      <c r="B259" s="38">
        <v>0</v>
      </c>
      <c r="C259" s="23">
        <v>0</v>
      </c>
      <c r="D259" s="23">
        <v>0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39">
        <v>0</v>
      </c>
      <c r="R259" s="40">
        <v>0</v>
      </c>
    </row>
    <row r="260" spans="1:18">
      <c r="A260" s="41" t="s">
        <v>488</v>
      </c>
      <c r="B260" s="38">
        <v>0</v>
      </c>
      <c r="C260" s="23">
        <v>0</v>
      </c>
      <c r="D260" s="23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39">
        <v>0</v>
      </c>
      <c r="R260" s="40">
        <v>0</v>
      </c>
    </row>
    <row r="261" spans="1:18">
      <c r="A261" s="41" t="s">
        <v>491</v>
      </c>
      <c r="B261" s="38">
        <v>0</v>
      </c>
      <c r="C261" s="23">
        <v>0</v>
      </c>
      <c r="D261" s="23">
        <v>0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39">
        <v>0</v>
      </c>
      <c r="R261" s="40">
        <v>0</v>
      </c>
    </row>
    <row r="262" spans="1:18">
      <c r="A262" s="41" t="s">
        <v>494</v>
      </c>
      <c r="B262" s="38">
        <v>0</v>
      </c>
      <c r="C262" s="23">
        <v>1</v>
      </c>
      <c r="D262" s="23">
        <v>0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1</v>
      </c>
      <c r="N262" s="23">
        <v>0</v>
      </c>
      <c r="O262" s="23">
        <v>0</v>
      </c>
      <c r="P262" s="23">
        <v>0</v>
      </c>
      <c r="Q262" s="39">
        <v>0</v>
      </c>
      <c r="R262" s="40">
        <v>0</v>
      </c>
    </row>
    <row r="263" spans="1:18">
      <c r="A263" s="41" t="s">
        <v>501</v>
      </c>
      <c r="B263" s="38">
        <v>0</v>
      </c>
      <c r="C263" s="23">
        <v>0</v>
      </c>
      <c r="D263" s="23">
        <v>0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2</v>
      </c>
      <c r="N263" s="23">
        <v>0</v>
      </c>
      <c r="O263" s="23">
        <v>0</v>
      </c>
      <c r="P263" s="23">
        <v>0</v>
      </c>
      <c r="Q263" s="39">
        <v>0</v>
      </c>
      <c r="R263" s="40">
        <v>0</v>
      </c>
    </row>
    <row r="264" spans="1:18" ht="22.5">
      <c r="A264" s="41" t="s">
        <v>505</v>
      </c>
      <c r="B264" s="38">
        <v>0</v>
      </c>
      <c r="C264" s="23">
        <v>0</v>
      </c>
      <c r="D264" s="23">
        <v>0</v>
      </c>
      <c r="E264" s="23">
        <v>0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39">
        <v>0</v>
      </c>
      <c r="R264" s="40">
        <v>0</v>
      </c>
    </row>
    <row r="265" spans="1:18" ht="22.5">
      <c r="A265" s="41" t="s">
        <v>510</v>
      </c>
      <c r="B265" s="38">
        <v>0</v>
      </c>
      <c r="C265" s="23">
        <v>0</v>
      </c>
      <c r="D265" s="23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17</v>
      </c>
      <c r="N265" s="23">
        <v>0</v>
      </c>
      <c r="O265" s="23">
        <v>0</v>
      </c>
      <c r="P265" s="23">
        <v>0</v>
      </c>
      <c r="Q265" s="39">
        <v>0</v>
      </c>
      <c r="R265" s="40">
        <v>0</v>
      </c>
    </row>
    <row r="266" spans="1:18">
      <c r="A266" s="41" t="s">
        <v>519</v>
      </c>
      <c r="B266" s="38">
        <v>0</v>
      </c>
      <c r="C266" s="23">
        <v>0</v>
      </c>
      <c r="D266" s="23">
        <v>0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1</v>
      </c>
      <c r="N266" s="23">
        <v>0</v>
      </c>
      <c r="O266" s="23">
        <v>0</v>
      </c>
      <c r="P266" s="23">
        <v>0</v>
      </c>
      <c r="Q266" s="39">
        <v>0</v>
      </c>
      <c r="R266" s="40">
        <v>0</v>
      </c>
    </row>
    <row r="267" spans="1:18" ht="12" thickBot="1">
      <c r="A267" s="44" t="s">
        <v>523</v>
      </c>
      <c r="B267" s="45">
        <v>0</v>
      </c>
      <c r="C267" s="46">
        <v>0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7">
        <v>0</v>
      </c>
      <c r="R267" s="48">
        <v>0</v>
      </c>
    </row>
    <row r="268" spans="1:18" ht="12" thickTop="1"/>
  </sheetData>
  <autoFilter ref="A13:AJ13">
    <sortState ref="A14:AJ267">
      <sortCondition descending="1" ref="D13"/>
    </sortState>
  </autoFilter>
  <mergeCells count="24">
    <mergeCell ref="A1:R1"/>
    <mergeCell ref="A2:R2"/>
    <mergeCell ref="A3:R3"/>
    <mergeCell ref="A4:R4"/>
    <mergeCell ref="B5:R5"/>
    <mergeCell ref="R6:R11"/>
    <mergeCell ref="D8:D11"/>
    <mergeCell ref="E8:L8"/>
    <mergeCell ref="M8:M11"/>
    <mergeCell ref="N8:N11"/>
    <mergeCell ref="O8:O11"/>
    <mergeCell ref="P8:P11"/>
    <mergeCell ref="Q8:Q11"/>
    <mergeCell ref="D6:M7"/>
    <mergeCell ref="N6:O7"/>
    <mergeCell ref="P6:Q7"/>
    <mergeCell ref="A9:A10"/>
    <mergeCell ref="E9:E11"/>
    <mergeCell ref="F9:F11"/>
    <mergeCell ref="G9:L9"/>
    <mergeCell ref="G10:G11"/>
    <mergeCell ref="H10:L10"/>
    <mergeCell ref="B6:B11"/>
    <mergeCell ref="C6:C11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0" verticalDpi="0" r:id="rId1"/>
  <headerFoot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workbookViewId="0">
      <selection activeCell="D29" sqref="D29"/>
    </sheetView>
  </sheetViews>
  <sheetFormatPr defaultRowHeight="11.25"/>
  <cols>
    <col min="1" max="1" width="33" style="52" customWidth="1"/>
    <col min="2" max="2" width="7" style="52" customWidth="1"/>
    <col min="3" max="3" width="8.5703125" style="52" customWidth="1"/>
    <col min="4" max="4" width="7" style="52" customWidth="1"/>
    <col min="5" max="11" width="6.85546875" style="52" customWidth="1"/>
    <col min="12" max="12" width="7.28515625" style="52" customWidth="1"/>
    <col min="13" max="13" width="19.7109375" style="52" bestFit="1" customWidth="1"/>
    <col min="14" max="14" width="6.85546875" style="52" customWidth="1"/>
    <col min="15" max="16384" width="9.140625" style="52"/>
  </cols>
  <sheetData>
    <row r="1" spans="1:13" s="49" customFormat="1" ht="28.5" customHeight="1">
      <c r="A1" s="53" t="s">
        <v>540</v>
      </c>
      <c r="B1" s="54">
        <v>2009</v>
      </c>
      <c r="C1" s="54">
        <v>2010</v>
      </c>
      <c r="D1" s="54">
        <v>2011</v>
      </c>
      <c r="E1" s="54">
        <v>2012</v>
      </c>
      <c r="F1" s="54">
        <v>2013</v>
      </c>
      <c r="G1" s="54">
        <v>2014</v>
      </c>
      <c r="H1" s="54">
        <v>2015</v>
      </c>
      <c r="I1" s="54">
        <v>2016</v>
      </c>
      <c r="J1" s="54">
        <v>2017</v>
      </c>
      <c r="K1" s="54">
        <v>2018</v>
      </c>
      <c r="L1" s="54" t="s">
        <v>536</v>
      </c>
      <c r="M1" s="55" t="s">
        <v>537</v>
      </c>
    </row>
    <row r="2" spans="1:13" s="50" customFormat="1">
      <c r="A2" s="56" t="s">
        <v>538</v>
      </c>
      <c r="B2" s="57">
        <v>5.1050600000000008</v>
      </c>
      <c r="C2" s="57">
        <v>5.2500200000000001</v>
      </c>
      <c r="D2" s="57">
        <v>6.1032700000000002</v>
      </c>
      <c r="E2" s="57">
        <v>5.7877299999999998</v>
      </c>
      <c r="F2" s="57">
        <v>6.7508100000000004</v>
      </c>
      <c r="G2" s="57">
        <v>7.7765399999999998</v>
      </c>
      <c r="H2" s="57">
        <v>6.9033899520000004</v>
      </c>
      <c r="I2" s="57">
        <v>6.6886699520000006</v>
      </c>
      <c r="J2" s="57">
        <v>8.2350000639999994</v>
      </c>
      <c r="K2" s="57">
        <v>8.6102100480000008</v>
      </c>
      <c r="L2" s="57">
        <v>9.0641994150347394</v>
      </c>
      <c r="M2" s="58">
        <v>5.5999999999999999E-3</v>
      </c>
    </row>
    <row r="3" spans="1:13" s="50" customFormat="1">
      <c r="A3" s="59" t="s">
        <v>539</v>
      </c>
      <c r="B3" s="57">
        <v>21.147740000000002</v>
      </c>
      <c r="C3" s="57">
        <v>21.453979999999998</v>
      </c>
      <c r="D3" s="57">
        <v>26.010470000000002</v>
      </c>
      <c r="E3" s="57">
        <v>31.6477</v>
      </c>
      <c r="F3" s="57">
        <v>37.216680000000004</v>
      </c>
      <c r="G3" s="57">
        <v>32.640360000000001</v>
      </c>
      <c r="H3" s="57">
        <v>19.688839167999998</v>
      </c>
      <c r="I3" s="57">
        <v>16.244419583999999</v>
      </c>
      <c r="J3" s="57">
        <v>20.61014016</v>
      </c>
      <c r="K3" s="57">
        <v>21.832840191999999</v>
      </c>
      <c r="L3" s="57"/>
      <c r="M3" s="58">
        <v>1.3171753607432656E-2</v>
      </c>
    </row>
    <row r="4" spans="1:13">
      <c r="A4" s="5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9"/>
  <sheetViews>
    <sheetView zoomScale="85" zoomScaleNormal="85" workbookViewId="0">
      <selection activeCell="C57" sqref="C57"/>
    </sheetView>
  </sheetViews>
  <sheetFormatPr defaultRowHeight="11.25"/>
  <cols>
    <col min="1" max="1" width="24.140625" style="69" customWidth="1"/>
    <col min="2" max="2" width="10" style="13" customWidth="1"/>
    <col min="3" max="40" width="14.28515625" style="13" customWidth="1"/>
    <col min="41" max="16384" width="9.140625" style="13"/>
  </cols>
  <sheetData>
    <row r="1" spans="1:41" ht="22.5">
      <c r="A1" s="61" t="s">
        <v>577</v>
      </c>
      <c r="B1" s="62" t="s">
        <v>541</v>
      </c>
      <c r="C1" s="62" t="s">
        <v>542</v>
      </c>
      <c r="D1" s="62" t="s">
        <v>543</v>
      </c>
      <c r="E1" s="62" t="s">
        <v>544</v>
      </c>
      <c r="F1" s="62" t="s">
        <v>545</v>
      </c>
      <c r="G1" s="62" t="s">
        <v>546</v>
      </c>
      <c r="H1" s="62" t="s">
        <v>547</v>
      </c>
      <c r="I1" s="62" t="s">
        <v>548</v>
      </c>
      <c r="J1" s="62" t="s">
        <v>549</v>
      </c>
      <c r="K1" s="62" t="s">
        <v>550</v>
      </c>
      <c r="L1" s="62" t="s">
        <v>551</v>
      </c>
      <c r="M1" s="62" t="s">
        <v>552</v>
      </c>
      <c r="N1" s="62" t="s">
        <v>553</v>
      </c>
      <c r="O1" s="62" t="s">
        <v>554</v>
      </c>
      <c r="P1" s="62" t="s">
        <v>555</v>
      </c>
      <c r="Q1" s="62" t="s">
        <v>556</v>
      </c>
      <c r="R1" s="62" t="s">
        <v>557</v>
      </c>
      <c r="S1" s="62" t="s">
        <v>558</v>
      </c>
      <c r="T1" s="62" t="s">
        <v>559</v>
      </c>
      <c r="U1" s="62" t="s">
        <v>560</v>
      </c>
      <c r="V1" s="62" t="s">
        <v>561</v>
      </c>
      <c r="W1" s="62" t="s">
        <v>562</v>
      </c>
      <c r="X1" s="62" t="s">
        <v>563</v>
      </c>
      <c r="Y1" s="62" t="s">
        <v>564</v>
      </c>
      <c r="Z1" s="62" t="s">
        <v>565</v>
      </c>
      <c r="AA1" s="62" t="s">
        <v>1</v>
      </c>
      <c r="AB1" s="62" t="s">
        <v>566</v>
      </c>
      <c r="AC1" s="62" t="s">
        <v>567</v>
      </c>
      <c r="AD1" s="62" t="s">
        <v>568</v>
      </c>
      <c r="AE1" s="62" t="s">
        <v>2</v>
      </c>
      <c r="AF1" s="62" t="s">
        <v>3</v>
      </c>
      <c r="AG1" s="62" t="s">
        <v>4</v>
      </c>
      <c r="AH1" s="62" t="s">
        <v>5</v>
      </c>
      <c r="AI1" s="62" t="s">
        <v>6</v>
      </c>
      <c r="AJ1" s="62" t="s">
        <v>569</v>
      </c>
      <c r="AK1" s="62" t="s">
        <v>570</v>
      </c>
      <c r="AN1" s="62" t="s">
        <v>571</v>
      </c>
      <c r="AO1" s="62" t="s">
        <v>572</v>
      </c>
    </row>
    <row r="2" spans="1:41" ht="12" thickBot="1">
      <c r="A2" s="63" t="s">
        <v>7</v>
      </c>
      <c r="B2" s="64">
        <v>564.4</v>
      </c>
      <c r="C2" s="64">
        <v>557.4</v>
      </c>
      <c r="D2" s="64">
        <v>715.6</v>
      </c>
      <c r="E2" s="64">
        <v>770</v>
      </c>
      <c r="F2" s="64">
        <v>724</v>
      </c>
      <c r="G2" s="64">
        <v>685</v>
      </c>
      <c r="H2" s="64">
        <v>806.8</v>
      </c>
      <c r="I2" s="64">
        <v>828.6</v>
      </c>
      <c r="J2" s="64">
        <v>964.8</v>
      </c>
      <c r="K2" s="64">
        <v>856.63</v>
      </c>
      <c r="L2" s="64">
        <v>940.9</v>
      </c>
      <c r="M2" s="65">
        <v>1049.9000000000001</v>
      </c>
      <c r="N2" s="65">
        <v>1124</v>
      </c>
      <c r="O2" s="64">
        <v>951.56830000000002</v>
      </c>
      <c r="P2" s="64">
        <v>963.67439999999999</v>
      </c>
      <c r="Q2" s="65">
        <v>1063</v>
      </c>
      <c r="R2" s="65">
        <v>1196.0542</v>
      </c>
      <c r="S2" s="64">
        <v>983</v>
      </c>
      <c r="T2" s="64">
        <v>840.06500000000005</v>
      </c>
      <c r="U2" s="64">
        <v>804.58789999999999</v>
      </c>
      <c r="V2" s="64">
        <v>691</v>
      </c>
      <c r="W2" s="64">
        <v>537.26400000000001</v>
      </c>
      <c r="X2" s="64">
        <v>572.06550000000004</v>
      </c>
      <c r="Y2" s="64">
        <v>535.33299999999997</v>
      </c>
      <c r="Z2" s="64">
        <v>577.4556</v>
      </c>
      <c r="AA2" s="64">
        <v>596.43200000000002</v>
      </c>
      <c r="AB2" s="64">
        <v>648.86500000000001</v>
      </c>
      <c r="AC2" s="64">
        <v>648.952</v>
      </c>
      <c r="AD2" s="64">
        <v>714.35500000000002</v>
      </c>
      <c r="AE2" s="64">
        <v>612.99800000000005</v>
      </c>
      <c r="AF2" s="64">
        <v>692.202</v>
      </c>
      <c r="AG2" s="64">
        <v>666.88</v>
      </c>
      <c r="AH2" s="64">
        <v>681.4</v>
      </c>
      <c r="AI2" s="64">
        <v>776.37</v>
      </c>
      <c r="AJ2" s="13">
        <v>833</v>
      </c>
      <c r="AK2" s="13">
        <v>819</v>
      </c>
      <c r="AL2" s="13">
        <f>SUM(B2:AK2)</f>
        <v>27993.551900000006</v>
      </c>
      <c r="AN2" s="66">
        <f>SUM(AE2:AH2)</f>
        <v>2653.48</v>
      </c>
      <c r="AO2" s="13">
        <f>'[7]пс из россии'!AN2/'переводы через ПС_ЦБ РФ'!AN2</f>
        <v>3.574126807060916</v>
      </c>
    </row>
    <row r="3" spans="1:41" ht="12" thickBot="1">
      <c r="A3" s="63" t="s">
        <v>8</v>
      </c>
      <c r="B3" s="64">
        <v>191.5</v>
      </c>
      <c r="C3" s="64">
        <v>218.8</v>
      </c>
      <c r="D3" s="64">
        <v>259</v>
      </c>
      <c r="E3" s="64">
        <v>258</v>
      </c>
      <c r="F3" s="64">
        <v>245</v>
      </c>
      <c r="G3" s="64">
        <v>219</v>
      </c>
      <c r="H3" s="64">
        <v>262</v>
      </c>
      <c r="I3" s="64">
        <v>252.3</v>
      </c>
      <c r="J3" s="64">
        <v>271.89999999999998</v>
      </c>
      <c r="K3" s="64">
        <v>250.77</v>
      </c>
      <c r="L3" s="64">
        <v>269</v>
      </c>
      <c r="M3" s="64">
        <v>245</v>
      </c>
      <c r="N3" s="64">
        <v>252</v>
      </c>
      <c r="O3" s="64">
        <v>231.67580000000001</v>
      </c>
      <c r="P3" s="64">
        <v>237.34039999999999</v>
      </c>
      <c r="Q3" s="64">
        <v>246</v>
      </c>
      <c r="R3" s="64">
        <v>281.49950000000001</v>
      </c>
      <c r="S3" s="64">
        <v>228</v>
      </c>
      <c r="T3" s="64">
        <v>242.6516</v>
      </c>
      <c r="U3" s="64">
        <v>226.93279999999999</v>
      </c>
      <c r="V3" s="64">
        <v>238</v>
      </c>
      <c r="W3" s="64">
        <v>212.84299999999999</v>
      </c>
      <c r="X3" s="64">
        <v>217.13409999999999</v>
      </c>
      <c r="Y3" s="64">
        <v>203.17699999999999</v>
      </c>
      <c r="Z3" s="64">
        <v>210.9983</v>
      </c>
      <c r="AA3" s="64">
        <v>205.99799999999999</v>
      </c>
      <c r="AB3" s="64">
        <v>235.46899999999999</v>
      </c>
      <c r="AC3" s="64">
        <v>230.191</v>
      </c>
      <c r="AD3" s="64">
        <v>245.726</v>
      </c>
      <c r="AE3" s="64">
        <v>228.13399999999999</v>
      </c>
      <c r="AF3" s="64">
        <v>259.00900000000001</v>
      </c>
      <c r="AG3" s="64">
        <v>244.107</v>
      </c>
      <c r="AH3" s="64">
        <v>252.417</v>
      </c>
      <c r="AI3" s="64">
        <v>450.65600000000001</v>
      </c>
      <c r="AJ3" s="13">
        <v>460</v>
      </c>
      <c r="AK3" s="13">
        <v>449</v>
      </c>
      <c r="AL3" s="13">
        <f>SUM(B3:AK3)</f>
        <v>9231.2294999999995</v>
      </c>
      <c r="AN3" s="67"/>
    </row>
    <row r="4" spans="1:41" ht="12" thickBot="1">
      <c r="A4" s="63" t="s">
        <v>9</v>
      </c>
      <c r="B4" s="68">
        <v>372.9</v>
      </c>
      <c r="C4" s="68">
        <v>338.5</v>
      </c>
      <c r="D4" s="68">
        <v>456.7</v>
      </c>
      <c r="E4" s="68">
        <v>512</v>
      </c>
      <c r="F4" s="68">
        <v>479</v>
      </c>
      <c r="G4" s="68">
        <v>466.3</v>
      </c>
      <c r="H4" s="68">
        <v>544.79999999999995</v>
      </c>
      <c r="I4" s="68">
        <v>576.29999999999995</v>
      </c>
      <c r="J4" s="68">
        <v>692.8</v>
      </c>
      <c r="K4" s="68">
        <v>605.85</v>
      </c>
      <c r="L4" s="68">
        <v>672.1</v>
      </c>
      <c r="M4" s="68">
        <v>805.2</v>
      </c>
      <c r="N4" s="68">
        <v>872</v>
      </c>
      <c r="O4" s="68">
        <v>719.89250000000004</v>
      </c>
      <c r="P4" s="68">
        <v>726.33399999999995</v>
      </c>
      <c r="Q4" s="68">
        <v>817</v>
      </c>
      <c r="R4" s="68">
        <v>914.55470000000003</v>
      </c>
      <c r="S4" s="68">
        <v>756</v>
      </c>
      <c r="T4" s="68">
        <v>597.4135</v>
      </c>
      <c r="U4" s="68">
        <v>577.65509999999995</v>
      </c>
      <c r="V4" s="68">
        <v>453</v>
      </c>
      <c r="W4" s="68">
        <v>324.42099999999999</v>
      </c>
      <c r="X4" s="68">
        <v>354.9314</v>
      </c>
      <c r="Y4" s="68">
        <v>332.15600000000001</v>
      </c>
      <c r="Z4" s="68">
        <v>366.45729999999998</v>
      </c>
      <c r="AA4" s="68">
        <v>390.43299999999999</v>
      </c>
      <c r="AB4" s="68">
        <v>413.39600000000002</v>
      </c>
      <c r="AC4" s="68">
        <v>418.76</v>
      </c>
      <c r="AD4" s="68">
        <v>468.62900000000002</v>
      </c>
      <c r="AE4" s="68">
        <v>384.86399999999998</v>
      </c>
      <c r="AF4" s="68">
        <v>433.19299999999998</v>
      </c>
      <c r="AG4" s="68">
        <v>422.774</v>
      </c>
      <c r="AH4" s="68">
        <v>428.983</v>
      </c>
      <c r="AI4" s="68">
        <v>325.714</v>
      </c>
      <c r="AJ4" s="13">
        <v>373</v>
      </c>
      <c r="AK4" s="13">
        <v>370</v>
      </c>
      <c r="AL4" s="13">
        <f>SUM(B4:AK4)</f>
        <v>18764.011500000004</v>
      </c>
    </row>
    <row r="8" spans="1:41" s="60" customFormat="1">
      <c r="A8" s="70"/>
    </row>
    <row r="9" spans="1:41" s="72" customFormat="1">
      <c r="A9" s="71" t="s">
        <v>573</v>
      </c>
    </row>
    <row r="10" spans="1:41" ht="22.5">
      <c r="A10" s="61" t="s">
        <v>574</v>
      </c>
      <c r="B10" s="62" t="s">
        <v>541</v>
      </c>
      <c r="C10" s="62" t="s">
        <v>542</v>
      </c>
      <c r="D10" s="62" t="s">
        <v>543</v>
      </c>
      <c r="E10" s="62" t="s">
        <v>544</v>
      </c>
      <c r="F10" s="62" t="s">
        <v>545</v>
      </c>
      <c r="G10" s="62" t="s">
        <v>546</v>
      </c>
      <c r="H10" s="62" t="s">
        <v>547</v>
      </c>
      <c r="I10" s="62" t="s">
        <v>548</v>
      </c>
      <c r="J10" s="62" t="s">
        <v>549</v>
      </c>
      <c r="K10" s="62" t="s">
        <v>550</v>
      </c>
      <c r="L10" s="62" t="s">
        <v>551</v>
      </c>
      <c r="M10" s="62" t="s">
        <v>552</v>
      </c>
      <c r="N10" s="62" t="s">
        <v>553</v>
      </c>
      <c r="O10" s="62" t="s">
        <v>554</v>
      </c>
      <c r="P10" s="62" t="s">
        <v>555</v>
      </c>
      <c r="Q10" s="62" t="s">
        <v>556</v>
      </c>
      <c r="R10" s="62" t="s">
        <v>557</v>
      </c>
      <c r="S10" s="62" t="s">
        <v>558</v>
      </c>
      <c r="T10" s="62" t="s">
        <v>559</v>
      </c>
      <c r="U10" s="62" t="s">
        <v>560</v>
      </c>
      <c r="V10" s="62" t="s">
        <v>561</v>
      </c>
      <c r="W10" s="62" t="s">
        <v>562</v>
      </c>
      <c r="X10" s="62" t="s">
        <v>563</v>
      </c>
      <c r="Y10" s="62" t="s">
        <v>564</v>
      </c>
      <c r="Z10" s="62" t="s">
        <v>565</v>
      </c>
      <c r="AA10" s="62" t="s">
        <v>1</v>
      </c>
      <c r="AB10" s="62" t="s">
        <v>566</v>
      </c>
      <c r="AC10" s="62" t="s">
        <v>567</v>
      </c>
      <c r="AD10" s="62" t="s">
        <v>568</v>
      </c>
      <c r="AE10" s="62" t="s">
        <v>2</v>
      </c>
      <c r="AF10" s="62" t="s">
        <v>3</v>
      </c>
      <c r="AG10" s="62" t="s">
        <v>4</v>
      </c>
      <c r="AH10" s="62" t="s">
        <v>5</v>
      </c>
      <c r="AI10" s="62" t="s">
        <v>6</v>
      </c>
      <c r="AJ10" s="62" t="s">
        <v>569</v>
      </c>
      <c r="AK10" s="62" t="s">
        <v>570</v>
      </c>
    </row>
    <row r="11" spans="1:41">
      <c r="A11" s="63" t="s">
        <v>7</v>
      </c>
      <c r="B11" s="13">
        <f>B2*$B$33</f>
        <v>17135.183999999997</v>
      </c>
      <c r="C11" s="13">
        <f t="shared" ref="C11:F13" si="0">C2*$B$34</f>
        <v>16381.985999999999</v>
      </c>
      <c r="D11" s="13">
        <f t="shared" si="0"/>
        <v>21031.484</v>
      </c>
      <c r="E11" s="13">
        <f t="shared" si="0"/>
        <v>22630.3</v>
      </c>
      <c r="F11" s="13">
        <f t="shared" si="0"/>
        <v>21278.36</v>
      </c>
      <c r="G11" s="13">
        <f t="shared" ref="G11:J13" si="1">G2*$B$35</f>
        <v>21289.8</v>
      </c>
      <c r="H11" s="13">
        <f t="shared" si="1"/>
        <v>25075.343999999997</v>
      </c>
      <c r="I11" s="13">
        <f t="shared" si="1"/>
        <v>25752.887999999999</v>
      </c>
      <c r="J11" s="13">
        <f t="shared" si="1"/>
        <v>29985.983999999997</v>
      </c>
      <c r="K11" s="13">
        <f t="shared" ref="K11:N13" si="2">K2*$B$36</f>
        <v>27283.665500000003</v>
      </c>
      <c r="L11" s="13">
        <f t="shared" si="2"/>
        <v>29967.665000000001</v>
      </c>
      <c r="M11" s="13">
        <f t="shared" si="2"/>
        <v>33439.315000000002</v>
      </c>
      <c r="N11" s="13">
        <f t="shared" si="2"/>
        <v>35799.4</v>
      </c>
      <c r="O11" s="13">
        <f t="shared" ref="O11:R13" si="3">O2*$B$37</f>
        <v>36740.052063000003</v>
      </c>
      <c r="P11" s="13">
        <f t="shared" si="3"/>
        <v>37207.468584000002</v>
      </c>
      <c r="Q11" s="13">
        <f t="shared" si="3"/>
        <v>41042.43</v>
      </c>
      <c r="R11" s="13">
        <f t="shared" si="3"/>
        <v>46179.652662</v>
      </c>
      <c r="S11" s="13">
        <f t="shared" ref="S11:V13" si="4">S2*$B$38</f>
        <v>60031.81</v>
      </c>
      <c r="T11" s="13">
        <f t="shared" si="4"/>
        <v>51302.769550000005</v>
      </c>
      <c r="U11" s="13">
        <f t="shared" si="4"/>
        <v>49136.183053000001</v>
      </c>
      <c r="V11" s="13">
        <f t="shared" si="4"/>
        <v>42199.37</v>
      </c>
      <c r="W11" s="13">
        <f t="shared" ref="W11:Z13" si="5">W2*$B$39</f>
        <v>35502.405120000003</v>
      </c>
      <c r="X11" s="13">
        <f t="shared" si="5"/>
        <v>37802.088240000005</v>
      </c>
      <c r="Y11" s="13">
        <f t="shared" si="5"/>
        <v>35374.804639999995</v>
      </c>
      <c r="Z11" s="13">
        <f t="shared" si="5"/>
        <v>38158.266047999998</v>
      </c>
      <c r="AA11" s="13">
        <f t="shared" ref="AA11:AD13" si="6">AA2*$B$40</f>
        <v>34766.021280000001</v>
      </c>
      <c r="AB11" s="13">
        <f t="shared" si="6"/>
        <v>37822.340850000001</v>
      </c>
      <c r="AC11" s="13">
        <f t="shared" si="6"/>
        <v>37827.412080000002</v>
      </c>
      <c r="AD11" s="13">
        <f t="shared" si="6"/>
        <v>41639.752950000002</v>
      </c>
      <c r="AE11" s="13">
        <f t="shared" ref="AE11:AH13" si="7">AE2*$B$41</f>
        <v>38428.844620000003</v>
      </c>
      <c r="AF11" s="13">
        <f t="shared" si="7"/>
        <v>43394.143380000001</v>
      </c>
      <c r="AG11" s="13">
        <f t="shared" si="7"/>
        <v>41806.707199999997</v>
      </c>
      <c r="AH11" s="13">
        <f t="shared" si="7"/>
        <v>42716.966</v>
      </c>
      <c r="AI11" s="13">
        <f t="shared" ref="AI11:AK13" si="8">AI2*$B$42</f>
        <v>50238.902699999999</v>
      </c>
      <c r="AJ11" s="13">
        <f t="shared" si="8"/>
        <v>53903.429999999993</v>
      </c>
      <c r="AK11" s="13">
        <f t="shared" si="8"/>
        <v>52997.49</v>
      </c>
    </row>
    <row r="12" spans="1:41">
      <c r="A12" s="63" t="s">
        <v>8</v>
      </c>
      <c r="B12" s="13">
        <f>B3*$B$33</f>
        <v>5813.94</v>
      </c>
      <c r="C12" s="13">
        <f t="shared" si="0"/>
        <v>6430.5320000000002</v>
      </c>
      <c r="D12" s="13">
        <f t="shared" si="0"/>
        <v>7612.01</v>
      </c>
      <c r="E12" s="13">
        <f t="shared" si="0"/>
        <v>7582.62</v>
      </c>
      <c r="F12" s="13">
        <f t="shared" si="0"/>
        <v>7200.55</v>
      </c>
      <c r="G12" s="13">
        <f t="shared" si="1"/>
        <v>6806.5199999999995</v>
      </c>
      <c r="H12" s="13">
        <f t="shared" si="1"/>
        <v>8142.9599999999991</v>
      </c>
      <c r="I12" s="13">
        <f t="shared" si="1"/>
        <v>7841.4839999999995</v>
      </c>
      <c r="J12" s="13">
        <f t="shared" si="1"/>
        <v>8450.6519999999982</v>
      </c>
      <c r="K12" s="13">
        <f t="shared" si="2"/>
        <v>7987.0245000000004</v>
      </c>
      <c r="L12" s="13">
        <f t="shared" si="2"/>
        <v>8567.65</v>
      </c>
      <c r="M12" s="13">
        <f t="shared" si="2"/>
        <v>7803.25</v>
      </c>
      <c r="N12" s="13">
        <f t="shared" si="2"/>
        <v>8026.2000000000007</v>
      </c>
      <c r="O12" s="13">
        <f t="shared" si="3"/>
        <v>8945.0026379999999</v>
      </c>
      <c r="P12" s="13">
        <f t="shared" si="3"/>
        <v>9163.7128439999997</v>
      </c>
      <c r="Q12" s="13">
        <f t="shared" si="3"/>
        <v>9498.06</v>
      </c>
      <c r="R12" s="13">
        <f t="shared" si="3"/>
        <v>10868.695695</v>
      </c>
      <c r="S12" s="13">
        <f t="shared" si="4"/>
        <v>13923.960000000001</v>
      </c>
      <c r="T12" s="13">
        <f t="shared" si="4"/>
        <v>14818.733212000001</v>
      </c>
      <c r="U12" s="13">
        <f t="shared" si="4"/>
        <v>13858.786096</v>
      </c>
      <c r="V12" s="13">
        <f t="shared" si="4"/>
        <v>14534.66</v>
      </c>
      <c r="W12" s="13">
        <f t="shared" si="5"/>
        <v>14064.665439999999</v>
      </c>
      <c r="X12" s="13">
        <f t="shared" si="5"/>
        <v>14348.221328</v>
      </c>
      <c r="Y12" s="13">
        <f t="shared" si="5"/>
        <v>13425.936159999999</v>
      </c>
      <c r="Z12" s="13">
        <f t="shared" si="5"/>
        <v>13942.767663999999</v>
      </c>
      <c r="AA12" s="13">
        <f t="shared" si="6"/>
        <v>12007.62342</v>
      </c>
      <c r="AB12" s="13">
        <f t="shared" si="6"/>
        <v>13725.488009999999</v>
      </c>
      <c r="AC12" s="13">
        <f t="shared" si="6"/>
        <v>13417.83339</v>
      </c>
      <c r="AD12" s="13">
        <f t="shared" si="6"/>
        <v>14323.368539999999</v>
      </c>
      <c r="AE12" s="13">
        <f t="shared" si="7"/>
        <v>14301.720459999999</v>
      </c>
      <c r="AF12" s="13">
        <f t="shared" si="7"/>
        <v>16237.27421</v>
      </c>
      <c r="AG12" s="13">
        <f t="shared" si="7"/>
        <v>15303.06783</v>
      </c>
      <c r="AH12" s="13">
        <f t="shared" si="7"/>
        <v>15824.02173</v>
      </c>
      <c r="AI12" s="13">
        <f t="shared" si="8"/>
        <v>29161.949759999996</v>
      </c>
      <c r="AJ12" s="13">
        <f t="shared" si="8"/>
        <v>29766.6</v>
      </c>
      <c r="AK12" s="13">
        <f t="shared" si="8"/>
        <v>29054.789999999997</v>
      </c>
    </row>
    <row r="13" spans="1:41">
      <c r="A13" s="63" t="s">
        <v>9</v>
      </c>
      <c r="B13" s="13">
        <f>B4*$B$33</f>
        <v>11321.243999999999</v>
      </c>
      <c r="C13" s="13">
        <f t="shared" si="0"/>
        <v>9948.5149999999994</v>
      </c>
      <c r="D13" s="13">
        <f t="shared" si="0"/>
        <v>13422.413</v>
      </c>
      <c r="E13" s="13">
        <f t="shared" si="0"/>
        <v>15047.68</v>
      </c>
      <c r="F13" s="13">
        <f t="shared" si="0"/>
        <v>14077.81</v>
      </c>
      <c r="G13" s="13">
        <f t="shared" si="1"/>
        <v>14492.603999999999</v>
      </c>
      <c r="H13" s="13">
        <f t="shared" si="1"/>
        <v>16932.383999999998</v>
      </c>
      <c r="I13" s="13">
        <f t="shared" si="1"/>
        <v>17911.403999999999</v>
      </c>
      <c r="J13" s="13">
        <f t="shared" si="1"/>
        <v>21532.223999999998</v>
      </c>
      <c r="K13" s="13">
        <f t="shared" si="2"/>
        <v>19296.322500000002</v>
      </c>
      <c r="L13" s="13">
        <f t="shared" si="2"/>
        <v>21406.385000000002</v>
      </c>
      <c r="M13" s="13">
        <f t="shared" si="2"/>
        <v>25645.620000000003</v>
      </c>
      <c r="N13" s="13">
        <f t="shared" si="2"/>
        <v>27773.200000000001</v>
      </c>
      <c r="O13" s="13">
        <f t="shared" si="3"/>
        <v>27795.049425000001</v>
      </c>
      <c r="P13" s="13">
        <f t="shared" si="3"/>
        <v>28043.755739999997</v>
      </c>
      <c r="Q13" s="13">
        <f t="shared" si="3"/>
        <v>31544.37</v>
      </c>
      <c r="R13" s="13">
        <f t="shared" si="3"/>
        <v>35310.956966999998</v>
      </c>
      <c r="S13" s="13">
        <f t="shared" si="4"/>
        <v>46168.92</v>
      </c>
      <c r="T13" s="13">
        <f t="shared" si="4"/>
        <v>36484.042444999999</v>
      </c>
      <c r="U13" s="13">
        <f t="shared" si="4"/>
        <v>35277.396956999997</v>
      </c>
      <c r="V13" s="13">
        <f t="shared" si="4"/>
        <v>27664.71</v>
      </c>
      <c r="W13" s="13">
        <f t="shared" si="5"/>
        <v>21437.739679999999</v>
      </c>
      <c r="X13" s="13">
        <f t="shared" si="5"/>
        <v>23453.866911999998</v>
      </c>
      <c r="Y13" s="13">
        <f t="shared" si="5"/>
        <v>21948.868480000001</v>
      </c>
      <c r="Z13" s="13">
        <f t="shared" si="5"/>
        <v>24215.498383999999</v>
      </c>
      <c r="AA13" s="13">
        <f t="shared" si="6"/>
        <v>22758.33957</v>
      </c>
      <c r="AB13" s="13">
        <f t="shared" si="6"/>
        <v>24096.85284</v>
      </c>
      <c r="AC13" s="13">
        <f t="shared" si="6"/>
        <v>24409.520399999998</v>
      </c>
      <c r="AD13" s="13">
        <f t="shared" si="6"/>
        <v>27316.384410000002</v>
      </c>
      <c r="AE13" s="13">
        <f t="shared" si="7"/>
        <v>24127.124159999999</v>
      </c>
      <c r="AF13" s="13">
        <f t="shared" si="7"/>
        <v>27156.869169999998</v>
      </c>
      <c r="AG13" s="13">
        <f t="shared" si="7"/>
        <v>26503.70206</v>
      </c>
      <c r="AH13" s="13">
        <f t="shared" si="7"/>
        <v>26892.94427</v>
      </c>
      <c r="AI13" s="13">
        <f t="shared" si="8"/>
        <v>21076.952939999999</v>
      </c>
      <c r="AJ13" s="13">
        <f t="shared" si="8"/>
        <v>24136.829999999998</v>
      </c>
      <c r="AK13" s="13">
        <f t="shared" si="8"/>
        <v>23942.699999999997</v>
      </c>
    </row>
    <row r="15" spans="1:41" s="74" customFormat="1">
      <c r="A15" s="73"/>
    </row>
    <row r="17" spans="1:40" ht="22.5">
      <c r="A17" s="61" t="s">
        <v>578</v>
      </c>
      <c r="B17" s="62" t="s">
        <v>541</v>
      </c>
      <c r="C17" s="62" t="s">
        <v>542</v>
      </c>
      <c r="D17" s="62" t="s">
        <v>543</v>
      </c>
      <c r="E17" s="62" t="s">
        <v>544</v>
      </c>
      <c r="F17" s="62" t="s">
        <v>545</v>
      </c>
      <c r="G17" s="62" t="s">
        <v>546</v>
      </c>
      <c r="H17" s="62" t="s">
        <v>547</v>
      </c>
      <c r="I17" s="62" t="s">
        <v>548</v>
      </c>
      <c r="J17" s="62" t="s">
        <v>549</v>
      </c>
      <c r="K17" s="62" t="s">
        <v>550</v>
      </c>
      <c r="L17" s="62" t="s">
        <v>551</v>
      </c>
      <c r="M17" s="62" t="s">
        <v>552</v>
      </c>
      <c r="N17" s="62" t="s">
        <v>553</v>
      </c>
      <c r="O17" s="62" t="s">
        <v>554</v>
      </c>
      <c r="P17" s="62" t="s">
        <v>555</v>
      </c>
      <c r="Q17" s="62" t="s">
        <v>556</v>
      </c>
      <c r="R17" s="62" t="s">
        <v>557</v>
      </c>
      <c r="S17" s="62" t="s">
        <v>558</v>
      </c>
      <c r="T17" s="62" t="s">
        <v>559</v>
      </c>
      <c r="U17" s="62" t="s">
        <v>560</v>
      </c>
      <c r="V17" s="62" t="s">
        <v>561</v>
      </c>
      <c r="W17" s="62" t="s">
        <v>562</v>
      </c>
      <c r="X17" s="62" t="s">
        <v>563</v>
      </c>
      <c r="Y17" s="62" t="s">
        <v>564</v>
      </c>
      <c r="Z17" s="62" t="s">
        <v>565</v>
      </c>
      <c r="AA17" s="62" t="s">
        <v>1</v>
      </c>
      <c r="AB17" s="62" t="s">
        <v>566</v>
      </c>
      <c r="AC17" s="62" t="s">
        <v>567</v>
      </c>
      <c r="AD17" s="62" t="s">
        <v>568</v>
      </c>
      <c r="AE17" s="62" t="s">
        <v>2</v>
      </c>
      <c r="AF17" s="62" t="s">
        <v>3</v>
      </c>
      <c r="AG17" s="62" t="s">
        <v>4</v>
      </c>
      <c r="AH17" s="62" t="s">
        <v>5</v>
      </c>
      <c r="AI17" s="62" t="s">
        <v>6</v>
      </c>
      <c r="AJ17" s="62" t="s">
        <v>569</v>
      </c>
      <c r="AK17" s="62" t="s">
        <v>570</v>
      </c>
      <c r="AN17" s="62" t="s">
        <v>571</v>
      </c>
    </row>
    <row r="18" spans="1:40">
      <c r="A18" s="63" t="s">
        <v>7</v>
      </c>
      <c r="B18" s="75">
        <v>3798.5</v>
      </c>
      <c r="C18" s="75">
        <v>2873.4</v>
      </c>
      <c r="D18" s="75">
        <v>4377.7</v>
      </c>
      <c r="E18" s="75">
        <v>5595.1</v>
      </c>
      <c r="F18" s="75">
        <v>4686.8999999999996</v>
      </c>
      <c r="G18" s="75">
        <v>3560.4</v>
      </c>
      <c r="H18" s="75">
        <v>4884.3</v>
      </c>
      <c r="I18" s="75">
        <v>6473.8</v>
      </c>
      <c r="J18" s="75">
        <v>5974.3</v>
      </c>
      <c r="K18" s="75">
        <v>4194.0600000000004</v>
      </c>
      <c r="L18" s="75">
        <v>5718.6</v>
      </c>
      <c r="M18" s="75">
        <v>7206.9</v>
      </c>
      <c r="N18" s="75">
        <v>6469</v>
      </c>
      <c r="O18" s="75">
        <v>3933.902</v>
      </c>
      <c r="P18" s="75">
        <v>5723.8774999999996</v>
      </c>
      <c r="Q18" s="75">
        <v>6851</v>
      </c>
      <c r="R18" s="75">
        <v>4347.6286</v>
      </c>
      <c r="S18" s="75">
        <v>2129</v>
      </c>
      <c r="T18" s="75">
        <v>2788.4169000000002</v>
      </c>
      <c r="U18" s="75">
        <v>2692.4452999999999</v>
      </c>
      <c r="V18" s="75">
        <v>2109</v>
      </c>
      <c r="W18" s="75">
        <v>1211.7260000000001</v>
      </c>
      <c r="X18" s="75">
        <v>1961.1909000000001</v>
      </c>
      <c r="Y18" s="75">
        <v>2221.09</v>
      </c>
      <c r="Z18" s="75">
        <v>1941.3765000000001</v>
      </c>
      <c r="AA18" s="75">
        <v>1707.413</v>
      </c>
      <c r="AB18" s="75">
        <v>2340.288</v>
      </c>
      <c r="AC18" s="75">
        <v>2713.26</v>
      </c>
      <c r="AD18" s="75">
        <v>2425.373</v>
      </c>
      <c r="AE18" s="75">
        <v>1815.771</v>
      </c>
      <c r="AF18" s="75">
        <v>2622.8330000000001</v>
      </c>
      <c r="AG18" s="75">
        <v>2679.1579999999999</v>
      </c>
      <c r="AH18" s="75">
        <v>2366.1120000000001</v>
      </c>
      <c r="AI18" s="75">
        <v>1602.3309999999999</v>
      </c>
      <c r="AJ18" s="75">
        <v>1890</v>
      </c>
      <c r="AK18" s="75">
        <v>2088</v>
      </c>
      <c r="AL18" s="66">
        <v>127974.15269999998</v>
      </c>
      <c r="AN18" s="66">
        <v>9483.8739999999998</v>
      </c>
    </row>
    <row r="19" spans="1:40">
      <c r="A19" s="63" t="s">
        <v>8</v>
      </c>
      <c r="B19" s="75">
        <v>515.5</v>
      </c>
      <c r="C19" s="75">
        <v>475.7</v>
      </c>
      <c r="D19" s="75">
        <v>584.4</v>
      </c>
      <c r="E19" s="75">
        <v>678.9</v>
      </c>
      <c r="F19" s="75">
        <v>651.29999999999995</v>
      </c>
      <c r="G19" s="75">
        <v>564.79999999999995</v>
      </c>
      <c r="H19" s="75">
        <v>638</v>
      </c>
      <c r="I19" s="75">
        <v>722.9</v>
      </c>
      <c r="J19" s="75">
        <v>757.8</v>
      </c>
      <c r="K19" s="75">
        <v>621.92999999999995</v>
      </c>
      <c r="L19" s="75">
        <v>680.3</v>
      </c>
      <c r="M19" s="75">
        <v>730.7</v>
      </c>
      <c r="N19" s="75">
        <v>775</v>
      </c>
      <c r="O19" s="75">
        <v>570.04809999999998</v>
      </c>
      <c r="P19" s="75">
        <v>647.13909999999998</v>
      </c>
      <c r="Q19" s="75">
        <v>709</v>
      </c>
      <c r="R19" s="75">
        <v>638.2912</v>
      </c>
      <c r="S19" s="76">
        <v>348</v>
      </c>
      <c r="T19" s="76">
        <v>477.00880000000001</v>
      </c>
      <c r="U19" s="76">
        <v>460.11239999999998</v>
      </c>
      <c r="V19" s="76">
        <v>455</v>
      </c>
      <c r="W19" s="76">
        <v>297.75200000000001</v>
      </c>
      <c r="X19" s="75">
        <v>424.7885</v>
      </c>
      <c r="Y19" s="75">
        <v>500.29199999999997</v>
      </c>
      <c r="Z19" s="75">
        <v>516.45330000000001</v>
      </c>
      <c r="AA19" s="76">
        <v>437.90100000000001</v>
      </c>
      <c r="AB19" s="75">
        <v>521.31299999999999</v>
      </c>
      <c r="AC19" s="75">
        <v>608.54899999999998</v>
      </c>
      <c r="AD19" s="75">
        <v>615.01099999999997</v>
      </c>
      <c r="AE19" s="76">
        <v>462.25900000000001</v>
      </c>
      <c r="AF19" s="76">
        <v>541.58699999999999</v>
      </c>
      <c r="AG19" s="76">
        <v>484.45499999999998</v>
      </c>
      <c r="AH19" s="76">
        <v>532.61400000000003</v>
      </c>
      <c r="AI19" s="76">
        <v>407.12400000000002</v>
      </c>
      <c r="AJ19" s="75">
        <v>376</v>
      </c>
      <c r="AK19" s="75">
        <v>331</v>
      </c>
      <c r="AL19" s="66">
        <v>19758.928400000001</v>
      </c>
    </row>
    <row r="20" spans="1:40">
      <c r="A20" s="63" t="s">
        <v>9</v>
      </c>
      <c r="B20" s="75">
        <v>3283</v>
      </c>
      <c r="C20" s="75">
        <v>2397.6999999999998</v>
      </c>
      <c r="D20" s="75">
        <v>3793.2</v>
      </c>
      <c r="E20" s="75">
        <v>4916.2</v>
      </c>
      <c r="F20" s="75">
        <v>4035.6</v>
      </c>
      <c r="G20" s="75">
        <v>2995.5</v>
      </c>
      <c r="H20" s="75">
        <v>4246.3</v>
      </c>
      <c r="I20" s="75">
        <v>5750.9</v>
      </c>
      <c r="J20" s="75">
        <v>5216.5</v>
      </c>
      <c r="K20" s="75">
        <v>3572.13</v>
      </c>
      <c r="L20" s="75">
        <v>5038.2</v>
      </c>
      <c r="M20" s="75">
        <v>6476.2</v>
      </c>
      <c r="N20" s="75">
        <v>5694</v>
      </c>
      <c r="O20" s="75">
        <v>3363.8539999999998</v>
      </c>
      <c r="P20" s="75">
        <v>5076.7384000000002</v>
      </c>
      <c r="Q20" s="75">
        <v>6142</v>
      </c>
      <c r="R20" s="75">
        <v>3709.3373000000001</v>
      </c>
      <c r="S20" s="75">
        <v>1781</v>
      </c>
      <c r="T20" s="75">
        <v>2311.4081999999999</v>
      </c>
      <c r="U20" s="75">
        <v>2232.3330000000001</v>
      </c>
      <c r="V20" s="75">
        <v>1653</v>
      </c>
      <c r="W20" s="76">
        <v>913.97400000000005</v>
      </c>
      <c r="X20" s="75">
        <v>1536.4023999999999</v>
      </c>
      <c r="Y20" s="75">
        <v>1720.798</v>
      </c>
      <c r="Z20" s="75">
        <v>1424.9232</v>
      </c>
      <c r="AA20" s="75">
        <v>1269.5119999999999</v>
      </c>
      <c r="AB20" s="75">
        <v>1818.9749999999999</v>
      </c>
      <c r="AC20" s="75">
        <v>2104.7109999999998</v>
      </c>
      <c r="AD20" s="75">
        <v>1810.3620000000001</v>
      </c>
      <c r="AE20" s="75">
        <v>1353.5119999999999</v>
      </c>
      <c r="AF20" s="75">
        <v>2081.2460000000001</v>
      </c>
      <c r="AG20" s="75">
        <v>2194.703</v>
      </c>
      <c r="AH20" s="75">
        <v>1833.498</v>
      </c>
      <c r="AI20" s="75">
        <v>1195.2070000000001</v>
      </c>
      <c r="AJ20" s="75">
        <v>1515</v>
      </c>
      <c r="AK20" s="75">
        <v>1757</v>
      </c>
      <c r="AL20" s="66">
        <v>108214.92449999999</v>
      </c>
    </row>
    <row r="24" spans="1:40" s="60" customFormat="1">
      <c r="A24" s="70"/>
    </row>
    <row r="25" spans="1:40" s="78" customFormat="1">
      <c r="A25" s="77" t="s">
        <v>573</v>
      </c>
    </row>
    <row r="26" spans="1:40" ht="22.5">
      <c r="A26" s="61" t="s">
        <v>576</v>
      </c>
      <c r="B26" s="62" t="s">
        <v>541</v>
      </c>
      <c r="C26" s="62" t="s">
        <v>542</v>
      </c>
      <c r="D26" s="62" t="s">
        <v>543</v>
      </c>
      <c r="E26" s="62" t="s">
        <v>544</v>
      </c>
      <c r="F26" s="62" t="s">
        <v>545</v>
      </c>
      <c r="G26" s="62" t="s">
        <v>546</v>
      </c>
      <c r="H26" s="62" t="s">
        <v>547</v>
      </c>
      <c r="I26" s="62" t="s">
        <v>548</v>
      </c>
      <c r="J26" s="62" t="s">
        <v>549</v>
      </c>
      <c r="K26" s="62" t="s">
        <v>550</v>
      </c>
      <c r="L26" s="62" t="s">
        <v>551</v>
      </c>
      <c r="M26" s="62" t="s">
        <v>552</v>
      </c>
      <c r="N26" s="62" t="s">
        <v>553</v>
      </c>
      <c r="O26" s="62" t="s">
        <v>554</v>
      </c>
      <c r="P26" s="62" t="s">
        <v>555</v>
      </c>
      <c r="Q26" s="62" t="s">
        <v>556</v>
      </c>
      <c r="R26" s="62" t="s">
        <v>557</v>
      </c>
      <c r="S26" s="62" t="s">
        <v>558</v>
      </c>
      <c r="T26" s="62" t="s">
        <v>559</v>
      </c>
      <c r="U26" s="62" t="s">
        <v>560</v>
      </c>
      <c r="V26" s="62" t="s">
        <v>561</v>
      </c>
      <c r="W26" s="62" t="s">
        <v>562</v>
      </c>
      <c r="X26" s="62" t="s">
        <v>563</v>
      </c>
      <c r="Y26" s="62" t="s">
        <v>564</v>
      </c>
      <c r="Z26" s="62" t="s">
        <v>565</v>
      </c>
      <c r="AA26" s="62" t="s">
        <v>1</v>
      </c>
      <c r="AB26" s="62" t="s">
        <v>566</v>
      </c>
      <c r="AC26" s="62" t="s">
        <v>567</v>
      </c>
      <c r="AD26" s="62" t="s">
        <v>568</v>
      </c>
      <c r="AE26" s="62" t="s">
        <v>2</v>
      </c>
      <c r="AF26" s="62" t="s">
        <v>3</v>
      </c>
      <c r="AG26" s="62" t="s">
        <v>4</v>
      </c>
      <c r="AH26" s="62" t="s">
        <v>5</v>
      </c>
      <c r="AI26" s="62" t="s">
        <v>6</v>
      </c>
      <c r="AJ26" s="62" t="s">
        <v>569</v>
      </c>
      <c r="AK26" s="62" t="s">
        <v>570</v>
      </c>
    </row>
    <row r="27" spans="1:40">
      <c r="A27" s="63" t="s">
        <v>7</v>
      </c>
      <c r="B27" s="13">
        <v>115322.45999999999</v>
      </c>
      <c r="C27" s="13">
        <v>84449.22600000001</v>
      </c>
      <c r="D27" s="13">
        <v>128660.603</v>
      </c>
      <c r="E27" s="13">
        <v>164439.989</v>
      </c>
      <c r="F27" s="13">
        <v>137747.99099999998</v>
      </c>
      <c r="G27" s="13">
        <v>110657.232</v>
      </c>
      <c r="H27" s="13">
        <v>151804.04399999999</v>
      </c>
      <c r="I27" s="13">
        <v>201205.704</v>
      </c>
      <c r="J27" s="13">
        <v>185681.24400000001</v>
      </c>
      <c r="K27" s="13">
        <v>133580.81100000002</v>
      </c>
      <c r="L27" s="13">
        <v>182137.41000000003</v>
      </c>
      <c r="M27" s="13">
        <v>229539.76499999998</v>
      </c>
      <c r="N27" s="13">
        <v>206037.65000000002</v>
      </c>
      <c r="O27" s="13">
        <v>151887.95621999999</v>
      </c>
      <c r="P27" s="13">
        <v>220998.91027499997</v>
      </c>
      <c r="Q27" s="13">
        <v>264517.11</v>
      </c>
      <c r="R27" s="13">
        <v>167861.94024599998</v>
      </c>
      <c r="S27" s="13">
        <v>130018.03</v>
      </c>
      <c r="T27" s="13">
        <v>170288.62008300002</v>
      </c>
      <c r="U27" s="13">
        <v>164427.634471</v>
      </c>
      <c r="V27" s="13">
        <v>128796.63</v>
      </c>
      <c r="W27" s="13">
        <v>80070.854080000005</v>
      </c>
      <c r="X27" s="13">
        <v>129595.494672</v>
      </c>
      <c r="Y27" s="13">
        <v>146769.62720000002</v>
      </c>
      <c r="Z27" s="13">
        <v>128286.15912</v>
      </c>
      <c r="AA27" s="13">
        <v>99525.103770000002</v>
      </c>
      <c r="AB27" s="13">
        <v>136415.38751999999</v>
      </c>
      <c r="AC27" s="13">
        <v>158155.92540000001</v>
      </c>
      <c r="AD27" s="13">
        <v>141374.99217000001</v>
      </c>
      <c r="AE27" s="13">
        <v>113830.68398999999</v>
      </c>
      <c r="AF27" s="13">
        <v>164425.40077000001</v>
      </c>
      <c r="AG27" s="13">
        <v>167956.41501999999</v>
      </c>
      <c r="AH27" s="13">
        <v>148331.56127999999</v>
      </c>
      <c r="AI27" s="13">
        <v>103686.83900999998</v>
      </c>
      <c r="AJ27" s="13">
        <v>122301.9</v>
      </c>
      <c r="AK27" s="13">
        <v>135114.47999999998</v>
      </c>
    </row>
    <row r="28" spans="1:40">
      <c r="A28" s="63" t="s">
        <v>8</v>
      </c>
      <c r="B28" s="13">
        <v>15650.58</v>
      </c>
      <c r="C28" s="13">
        <v>13980.823</v>
      </c>
      <c r="D28" s="13">
        <v>17175.516</v>
      </c>
      <c r="E28" s="13">
        <v>19952.870999999999</v>
      </c>
      <c r="F28" s="13">
        <v>19141.706999999999</v>
      </c>
      <c r="G28" s="13">
        <v>17553.983999999997</v>
      </c>
      <c r="H28" s="13">
        <v>19829.039999999997</v>
      </c>
      <c r="I28" s="13">
        <v>22467.731999999996</v>
      </c>
      <c r="J28" s="13">
        <v>23552.423999999999</v>
      </c>
      <c r="K28" s="13">
        <v>19808.470499999999</v>
      </c>
      <c r="L28" s="13">
        <v>21667.555</v>
      </c>
      <c r="M28" s="13">
        <v>23272.795000000002</v>
      </c>
      <c r="N28" s="13">
        <v>24683.75</v>
      </c>
      <c r="O28" s="13">
        <v>22009.557140999998</v>
      </c>
      <c r="P28" s="13">
        <v>24986.040650999999</v>
      </c>
      <c r="Q28" s="13">
        <v>27374.489999999998</v>
      </c>
      <c r="R28" s="13">
        <v>24644.423232000001</v>
      </c>
      <c r="S28" s="13">
        <v>21252.36</v>
      </c>
      <c r="T28" s="13">
        <v>29130.927416000002</v>
      </c>
      <c r="U28" s="13">
        <v>28099.064267999998</v>
      </c>
      <c r="V28" s="13">
        <v>27786.85</v>
      </c>
      <c r="W28" s="13">
        <v>19675.452160000001</v>
      </c>
      <c r="X28" s="13">
        <v>28070.024079999999</v>
      </c>
      <c r="Y28" s="13">
        <v>33059.295359999996</v>
      </c>
      <c r="Z28" s="13">
        <v>34127.234063999997</v>
      </c>
      <c r="AA28" s="13">
        <v>25525.24929</v>
      </c>
      <c r="AB28" s="13">
        <v>30387.334769999998</v>
      </c>
      <c r="AC28" s="13">
        <v>35472.321209999995</v>
      </c>
      <c r="AD28" s="13">
        <v>35848.991190000001</v>
      </c>
      <c r="AE28" s="13">
        <v>28979.01671</v>
      </c>
      <c r="AF28" s="13">
        <v>33952.089029999996</v>
      </c>
      <c r="AG28" s="13">
        <v>30370.483949999998</v>
      </c>
      <c r="AH28" s="13">
        <v>33389.571660000001</v>
      </c>
      <c r="AI28" s="13">
        <v>26344.994039999998</v>
      </c>
      <c r="AJ28" s="13">
        <v>24330.959999999999</v>
      </c>
      <c r="AK28" s="13">
        <v>21419.01</v>
      </c>
    </row>
    <row r="29" spans="1:40">
      <c r="A29" s="63" t="s">
        <v>9</v>
      </c>
      <c r="B29" s="13">
        <v>99671.88</v>
      </c>
      <c r="C29" s="13">
        <v>70468.402999999991</v>
      </c>
      <c r="D29" s="13">
        <v>111482.148</v>
      </c>
      <c r="E29" s="13">
        <v>144487.11799999999</v>
      </c>
      <c r="F29" s="13">
        <v>118606.284</v>
      </c>
      <c r="G29" s="13">
        <v>93100.14</v>
      </c>
      <c r="H29" s="13">
        <v>131975.00399999999</v>
      </c>
      <c r="I29" s="13">
        <v>178737.97199999998</v>
      </c>
      <c r="J29" s="13">
        <v>162128.81999999998</v>
      </c>
      <c r="K29" s="13">
        <v>113772.34050000001</v>
      </c>
      <c r="L29" s="13">
        <v>160466.67000000001</v>
      </c>
      <c r="M29" s="13">
        <v>206266.97</v>
      </c>
      <c r="N29" s="13">
        <v>181353.9</v>
      </c>
      <c r="O29" s="13">
        <v>129878.40293999999</v>
      </c>
      <c r="P29" s="13">
        <v>196012.86962400001</v>
      </c>
      <c r="Q29" s="13">
        <v>237142.62</v>
      </c>
      <c r="R29" s="13">
        <v>143217.51315300001</v>
      </c>
      <c r="S29" s="13">
        <v>108765.67</v>
      </c>
      <c r="T29" s="13">
        <v>141157.69877399999</v>
      </c>
      <c r="U29" s="13">
        <v>136328.57631</v>
      </c>
      <c r="V29" s="13">
        <v>100948.71</v>
      </c>
      <c r="W29" s="13">
        <v>60395.401920000004</v>
      </c>
      <c r="X29" s="13">
        <v>101525.470592</v>
      </c>
      <c r="Y29" s="13">
        <v>113710.33184</v>
      </c>
      <c r="Z29" s="13">
        <v>94158.925055999993</v>
      </c>
      <c r="AA29" s="13">
        <v>73999.854479999995</v>
      </c>
      <c r="AB29" s="13">
        <v>106028.05274999999</v>
      </c>
      <c r="AC29" s="13">
        <v>122683.60418999998</v>
      </c>
      <c r="AD29" s="13">
        <v>105526.00098</v>
      </c>
      <c r="AE29" s="13">
        <v>84851.667279999994</v>
      </c>
      <c r="AF29" s="13">
        <v>130473.31174</v>
      </c>
      <c r="AG29" s="13">
        <v>137585.93106999999</v>
      </c>
      <c r="AH29" s="13">
        <v>114941.98961999999</v>
      </c>
      <c r="AI29" s="13">
        <v>77341.844970000006</v>
      </c>
      <c r="AJ29" s="13">
        <v>98035.65</v>
      </c>
      <c r="AK29" s="13">
        <v>113695.46999999999</v>
      </c>
    </row>
    <row r="30" spans="1:40">
      <c r="A30" s="63"/>
    </row>
    <row r="31" spans="1:40" s="78" customFormat="1" ht="22.5">
      <c r="A31" s="77" t="s">
        <v>575</v>
      </c>
    </row>
    <row r="32" spans="1:40">
      <c r="A32" s="69">
        <v>2009</v>
      </c>
      <c r="B32" s="13">
        <v>31.83</v>
      </c>
    </row>
    <row r="33" spans="1:37">
      <c r="A33" s="69">
        <v>2010</v>
      </c>
      <c r="B33" s="13">
        <v>30.36</v>
      </c>
    </row>
    <row r="34" spans="1:37">
      <c r="A34" s="69">
        <v>2011</v>
      </c>
      <c r="B34" s="13">
        <v>29.39</v>
      </c>
    </row>
    <row r="35" spans="1:37">
      <c r="A35" s="69">
        <v>2012</v>
      </c>
      <c r="B35" s="13">
        <v>31.08</v>
      </c>
    </row>
    <row r="36" spans="1:37">
      <c r="A36" s="69">
        <v>2013</v>
      </c>
      <c r="B36" s="13">
        <v>31.85</v>
      </c>
    </row>
    <row r="37" spans="1:37">
      <c r="A37" s="69">
        <v>2014</v>
      </c>
      <c r="B37" s="13">
        <v>38.61</v>
      </c>
      <c r="AK37" s="13">
        <f>9.48/2.65</f>
        <v>3.5773584905660378</v>
      </c>
    </row>
    <row r="38" spans="1:37">
      <c r="A38" s="69">
        <v>2015</v>
      </c>
      <c r="B38" s="13">
        <v>61.07</v>
      </c>
    </row>
    <row r="39" spans="1:37">
      <c r="A39" s="69">
        <v>2016</v>
      </c>
      <c r="B39" s="13">
        <v>66.08</v>
      </c>
    </row>
    <row r="40" spans="1:37">
      <c r="A40" s="69">
        <v>2017</v>
      </c>
      <c r="B40" s="13">
        <v>58.29</v>
      </c>
    </row>
    <row r="41" spans="1:37">
      <c r="A41" s="69">
        <v>2018</v>
      </c>
      <c r="B41" s="13">
        <v>62.69</v>
      </c>
    </row>
    <row r="42" spans="1:37">
      <c r="A42" s="69">
        <v>2019</v>
      </c>
      <c r="B42" s="13">
        <v>64.709999999999994</v>
      </c>
    </row>
    <row r="45" spans="1:37">
      <c r="C45" s="79"/>
      <c r="D45" s="79"/>
    </row>
    <row r="46" spans="1:37">
      <c r="A46" s="69" t="s">
        <v>796</v>
      </c>
      <c r="B46" s="110" t="s">
        <v>786</v>
      </c>
      <c r="C46" s="110" t="s">
        <v>787</v>
      </c>
      <c r="D46" s="110" t="s">
        <v>788</v>
      </c>
      <c r="E46" s="110" t="s">
        <v>789</v>
      </c>
      <c r="F46" s="110" t="s">
        <v>790</v>
      </c>
      <c r="G46" s="110" t="s">
        <v>791</v>
      </c>
      <c r="H46" s="110" t="s">
        <v>792</v>
      </c>
      <c r="I46" s="110" t="s">
        <v>793</v>
      </c>
      <c r="J46" s="110" t="s">
        <v>794</v>
      </c>
      <c r="K46" s="110" t="s">
        <v>795</v>
      </c>
    </row>
    <row r="47" spans="1:37">
      <c r="B47" s="110"/>
      <c r="C47" s="110"/>
      <c r="D47" s="110"/>
      <c r="E47" s="110"/>
      <c r="F47" s="110"/>
      <c r="G47" s="110"/>
      <c r="H47" s="110"/>
      <c r="I47" s="110"/>
      <c r="J47" s="110"/>
      <c r="K47" s="110"/>
    </row>
    <row r="48" spans="1:37">
      <c r="A48" s="69" t="s">
        <v>797</v>
      </c>
      <c r="B48" s="110">
        <v>9966.7000000000007</v>
      </c>
      <c r="C48" s="110">
        <v>12834.6</v>
      </c>
      <c r="D48" s="110">
        <v>17533.099999999999</v>
      </c>
      <c r="E48" s="110">
        <v>20892.5</v>
      </c>
      <c r="F48" s="110">
        <v>23589</v>
      </c>
      <c r="G48" s="110">
        <v>20856</v>
      </c>
      <c r="H48" s="110">
        <v>9719</v>
      </c>
      <c r="I48" s="110">
        <v>7335.3837000000003</v>
      </c>
      <c r="J48" s="110">
        <v>9186.3345000000008</v>
      </c>
      <c r="K48" s="110">
        <v>9483.8739999999998</v>
      </c>
    </row>
    <row r="49" spans="1:11">
      <c r="A49" s="69" t="s">
        <v>798</v>
      </c>
      <c r="B49" s="110">
        <v>1779.6</v>
      </c>
      <c r="C49" s="110">
        <v>1975</v>
      </c>
      <c r="D49" s="110">
        <v>2766.9</v>
      </c>
      <c r="E49" s="110">
        <v>3285.3</v>
      </c>
      <c r="F49" s="110">
        <v>3972</v>
      </c>
      <c r="G49" s="110">
        <v>4174</v>
      </c>
      <c r="H49" s="110">
        <v>3319</v>
      </c>
      <c r="I49" s="110">
        <v>2222.1185</v>
      </c>
      <c r="J49" s="110">
        <v>2608.6030000000001</v>
      </c>
      <c r="K49" s="110">
        <v>2653.48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2"/>
  <sheetViews>
    <sheetView zoomScaleNormal="100" workbookViewId="0">
      <selection sqref="A1:XFD1048576"/>
    </sheetView>
  </sheetViews>
  <sheetFormatPr defaultRowHeight="11.25"/>
  <cols>
    <col min="1" max="1" width="20.7109375" style="82" customWidth="1"/>
    <col min="2" max="2" width="23.140625" style="91" customWidth="1"/>
    <col min="3" max="16384" width="9.140625" style="82"/>
  </cols>
  <sheetData>
    <row r="1" spans="1:2" ht="34.5" thickBot="1">
      <c r="A1" s="80" t="s">
        <v>759</v>
      </c>
      <c r="B1" s="81" t="s">
        <v>760</v>
      </c>
    </row>
    <row r="2" spans="1:2" ht="12" thickBot="1">
      <c r="A2" s="83" t="s">
        <v>7</v>
      </c>
      <c r="B2" s="84">
        <v>1602.3309999999999</v>
      </c>
    </row>
    <row r="3" spans="1:2" ht="12" thickBot="1">
      <c r="A3" s="83" t="s">
        <v>9</v>
      </c>
      <c r="B3" s="84">
        <v>1195.2070000000001</v>
      </c>
    </row>
    <row r="4" spans="1:2" ht="12" thickBot="1">
      <c r="A4" s="83" t="s">
        <v>18</v>
      </c>
      <c r="B4" s="85">
        <v>482.834</v>
      </c>
    </row>
    <row r="5" spans="1:2" ht="23.25" thickBot="1">
      <c r="A5" s="83" t="s">
        <v>8</v>
      </c>
      <c r="B5" s="85">
        <v>407.12400000000002</v>
      </c>
    </row>
    <row r="6" spans="1:2" ht="12" thickBot="1">
      <c r="A6" s="83" t="s">
        <v>13</v>
      </c>
      <c r="B6" s="85">
        <v>199.42699999999999</v>
      </c>
    </row>
    <row r="7" spans="1:2" ht="12" thickBot="1">
      <c r="A7" s="86" t="s">
        <v>14</v>
      </c>
      <c r="B7" s="85">
        <v>112.27800000000001</v>
      </c>
    </row>
    <row r="8" spans="1:2" ht="12" thickBot="1">
      <c r="A8" s="83" t="s">
        <v>17</v>
      </c>
      <c r="B8" s="85">
        <v>111.792</v>
      </c>
    </row>
    <row r="9" spans="1:2" ht="12" thickBot="1">
      <c r="A9" s="83" t="s">
        <v>10</v>
      </c>
      <c r="B9" s="85">
        <v>106.581</v>
      </c>
    </row>
    <row r="10" spans="1:2" ht="12" thickBot="1">
      <c r="A10" s="83" t="s">
        <v>11</v>
      </c>
      <c r="B10" s="85">
        <v>105.539</v>
      </c>
    </row>
    <row r="11" spans="1:2" ht="12" thickBot="1">
      <c r="A11" s="86" t="s">
        <v>593</v>
      </c>
      <c r="B11" s="85">
        <v>77.605000000000004</v>
      </c>
    </row>
    <row r="12" spans="1:2" ht="12" thickBot="1">
      <c r="A12" s="83" t="s">
        <v>633</v>
      </c>
      <c r="B12" s="85">
        <v>71.218999999999994</v>
      </c>
    </row>
    <row r="13" spans="1:2" ht="12" thickBot="1">
      <c r="A13" s="83" t="s">
        <v>12</v>
      </c>
      <c r="B13" s="85">
        <v>66.340999999999994</v>
      </c>
    </row>
    <row r="14" spans="1:2" ht="12" thickBot="1">
      <c r="A14" s="83" t="s">
        <v>738</v>
      </c>
      <c r="B14" s="85">
        <v>56.249000000000002</v>
      </c>
    </row>
    <row r="15" spans="1:2" ht="12" thickBot="1">
      <c r="A15" s="86" t="s">
        <v>582</v>
      </c>
      <c r="B15" s="85">
        <v>45.539000000000001</v>
      </c>
    </row>
    <row r="16" spans="1:2" ht="12" thickBot="1">
      <c r="A16" s="83" t="s">
        <v>15</v>
      </c>
      <c r="B16" s="85">
        <v>45.36</v>
      </c>
    </row>
    <row r="17" spans="1:2" ht="12" thickBot="1">
      <c r="A17" s="83" t="s">
        <v>713</v>
      </c>
      <c r="B17" s="85">
        <v>21.047000000000001</v>
      </c>
    </row>
    <row r="18" spans="1:2" ht="12" thickBot="1">
      <c r="A18" s="86" t="s">
        <v>599</v>
      </c>
      <c r="B18" s="85">
        <v>9.5030000000000001</v>
      </c>
    </row>
    <row r="19" spans="1:2" ht="12" thickBot="1">
      <c r="A19" s="86" t="s">
        <v>691</v>
      </c>
      <c r="B19" s="85">
        <v>7.109</v>
      </c>
    </row>
    <row r="20" spans="1:2" ht="23.25" thickBot="1">
      <c r="A20" s="86" t="s">
        <v>16</v>
      </c>
      <c r="B20" s="85">
        <v>7.1029999999999998</v>
      </c>
    </row>
    <row r="21" spans="1:2" ht="12" thickBot="1">
      <c r="A21" s="86" t="s">
        <v>596</v>
      </c>
      <c r="B21" s="85">
        <v>7.0430000000000001</v>
      </c>
    </row>
    <row r="22" spans="1:2" ht="12" thickBot="1">
      <c r="A22" s="86" t="s">
        <v>597</v>
      </c>
      <c r="B22" s="85">
        <v>6.1520000000000001</v>
      </c>
    </row>
    <row r="23" spans="1:2" ht="12" thickBot="1">
      <c r="A23" s="86" t="s">
        <v>634</v>
      </c>
      <c r="B23" s="85">
        <v>5.42</v>
      </c>
    </row>
    <row r="24" spans="1:2" ht="12" thickBot="1">
      <c r="A24" s="83" t="s">
        <v>590</v>
      </c>
      <c r="B24" s="85">
        <v>4.83</v>
      </c>
    </row>
    <row r="25" spans="1:2" ht="12" thickBot="1">
      <c r="A25" s="83" t="s">
        <v>605</v>
      </c>
      <c r="B25" s="85">
        <v>4.1760000000000002</v>
      </c>
    </row>
    <row r="26" spans="1:2" ht="12" thickBot="1">
      <c r="A26" s="83" t="s">
        <v>622</v>
      </c>
      <c r="B26" s="85">
        <v>2.7029999999999998</v>
      </c>
    </row>
    <row r="27" spans="1:2" ht="12" thickBot="1">
      <c r="A27" s="83" t="s">
        <v>687</v>
      </c>
      <c r="B27" s="85">
        <v>2.4159999999999999</v>
      </c>
    </row>
    <row r="28" spans="1:2" ht="12" thickBot="1">
      <c r="A28" s="83" t="s">
        <v>660</v>
      </c>
      <c r="B28" s="85">
        <v>2.359</v>
      </c>
    </row>
    <row r="29" spans="1:2" ht="12" thickBot="1">
      <c r="A29" s="83" t="s">
        <v>700</v>
      </c>
      <c r="B29" s="85">
        <v>2.3239999999999998</v>
      </c>
    </row>
    <row r="30" spans="1:2" ht="23.25" thickBot="1">
      <c r="A30" s="83" t="s">
        <v>595</v>
      </c>
      <c r="B30" s="85">
        <v>2.2410000000000001</v>
      </c>
    </row>
    <row r="31" spans="1:2" ht="12" thickBot="1">
      <c r="A31" s="83" t="s">
        <v>588</v>
      </c>
      <c r="B31" s="85">
        <v>1.984</v>
      </c>
    </row>
    <row r="32" spans="1:2" ht="12" thickBot="1">
      <c r="A32" s="83" t="s">
        <v>684</v>
      </c>
      <c r="B32" s="85">
        <v>1.837</v>
      </c>
    </row>
    <row r="33" spans="1:2" ht="23.25" thickBot="1">
      <c r="A33" s="83" t="s">
        <v>672</v>
      </c>
      <c r="B33" s="85">
        <v>1.78</v>
      </c>
    </row>
    <row r="34" spans="1:2" ht="12" thickBot="1">
      <c r="A34" s="83" t="s">
        <v>658</v>
      </c>
      <c r="B34" s="85">
        <v>1.7589999999999999</v>
      </c>
    </row>
    <row r="35" spans="1:2" ht="12" thickBot="1">
      <c r="A35" s="83" t="s">
        <v>651</v>
      </c>
      <c r="B35" s="85">
        <v>1.7529999999999999</v>
      </c>
    </row>
    <row r="36" spans="1:2" ht="12" thickBot="1">
      <c r="A36" s="83" t="s">
        <v>602</v>
      </c>
      <c r="B36" s="85">
        <v>1.6259999999999999</v>
      </c>
    </row>
    <row r="37" spans="1:2" ht="12" thickBot="1">
      <c r="A37" s="83" t="s">
        <v>644</v>
      </c>
      <c r="B37" s="85">
        <v>1.5840000000000001</v>
      </c>
    </row>
    <row r="38" spans="1:2" ht="12" thickBot="1">
      <c r="A38" s="83" t="s">
        <v>618</v>
      </c>
      <c r="B38" s="85">
        <v>1.339</v>
      </c>
    </row>
    <row r="39" spans="1:2" ht="12" thickBot="1">
      <c r="A39" s="83" t="s">
        <v>659</v>
      </c>
      <c r="B39" s="85">
        <v>1.228</v>
      </c>
    </row>
    <row r="40" spans="1:2" ht="12" thickBot="1">
      <c r="A40" s="83" t="s">
        <v>612</v>
      </c>
      <c r="B40" s="85">
        <v>1.2030000000000001</v>
      </c>
    </row>
    <row r="41" spans="1:2" ht="23.25" thickBot="1">
      <c r="A41" s="83" t="s">
        <v>696</v>
      </c>
      <c r="B41" s="85">
        <v>1.169</v>
      </c>
    </row>
    <row r="42" spans="1:2" ht="12" thickBot="1">
      <c r="A42" s="83" t="s">
        <v>697</v>
      </c>
      <c r="B42" s="85">
        <v>1.024</v>
      </c>
    </row>
    <row r="43" spans="1:2" ht="12" thickBot="1">
      <c r="A43" s="83" t="s">
        <v>587</v>
      </c>
      <c r="B43" s="85">
        <v>1.008</v>
      </c>
    </row>
    <row r="44" spans="1:2" ht="12" thickBot="1">
      <c r="A44" s="83" t="s">
        <v>648</v>
      </c>
      <c r="B44" s="85">
        <v>1.008</v>
      </c>
    </row>
    <row r="45" spans="1:2" ht="12" thickBot="1">
      <c r="A45" s="83" t="s">
        <v>613</v>
      </c>
      <c r="B45" s="85">
        <v>0.72099999999999997</v>
      </c>
    </row>
    <row r="46" spans="1:2" ht="12" thickBot="1">
      <c r="A46" s="83" t="s">
        <v>653</v>
      </c>
      <c r="B46" s="85">
        <v>0.66900000000000004</v>
      </c>
    </row>
    <row r="47" spans="1:2" ht="12" thickBot="1">
      <c r="A47" s="83" t="s">
        <v>600</v>
      </c>
      <c r="B47" s="85">
        <v>0.65500000000000003</v>
      </c>
    </row>
    <row r="48" spans="1:2" ht="12" thickBot="1">
      <c r="A48" s="83" t="s">
        <v>674</v>
      </c>
      <c r="B48" s="85">
        <v>0.56399999999999995</v>
      </c>
    </row>
    <row r="49" spans="1:2" ht="12" thickBot="1">
      <c r="A49" s="83" t="s">
        <v>723</v>
      </c>
      <c r="B49" s="85">
        <v>0.55500000000000005</v>
      </c>
    </row>
    <row r="50" spans="1:2" ht="12" thickBot="1">
      <c r="A50" s="83" t="s">
        <v>624</v>
      </c>
      <c r="B50" s="85">
        <v>0.52600000000000002</v>
      </c>
    </row>
    <row r="51" spans="1:2" ht="12" thickBot="1">
      <c r="A51" s="83" t="s">
        <v>615</v>
      </c>
      <c r="B51" s="85">
        <v>0.51600000000000001</v>
      </c>
    </row>
    <row r="52" spans="1:2" ht="12" thickBot="1">
      <c r="A52" s="83" t="s">
        <v>627</v>
      </c>
      <c r="B52" s="85">
        <v>0.499</v>
      </c>
    </row>
    <row r="53" spans="1:2" ht="12" thickBot="1">
      <c r="A53" s="83" t="s">
        <v>663</v>
      </c>
      <c r="B53" s="85">
        <v>0.46700000000000003</v>
      </c>
    </row>
    <row r="54" spans="1:2" ht="12" thickBot="1">
      <c r="A54" s="83" t="s">
        <v>666</v>
      </c>
      <c r="B54" s="85">
        <v>0.46600000000000003</v>
      </c>
    </row>
    <row r="55" spans="1:2" ht="12" thickBot="1">
      <c r="A55" s="83" t="s">
        <v>744</v>
      </c>
      <c r="B55" s="85">
        <v>0.35799999999999998</v>
      </c>
    </row>
    <row r="56" spans="1:2" ht="12" thickBot="1">
      <c r="A56" s="83" t="s">
        <v>721</v>
      </c>
      <c r="B56" s="85">
        <v>0.35499999999999998</v>
      </c>
    </row>
    <row r="57" spans="1:2" ht="12" thickBot="1">
      <c r="A57" s="83" t="s">
        <v>654</v>
      </c>
      <c r="B57" s="85">
        <v>0.34100000000000003</v>
      </c>
    </row>
    <row r="58" spans="1:2" ht="12" thickBot="1">
      <c r="A58" s="83" t="s">
        <v>667</v>
      </c>
      <c r="B58" s="85">
        <v>0.32900000000000001</v>
      </c>
    </row>
    <row r="59" spans="1:2" ht="12" thickBot="1">
      <c r="A59" s="83" t="s">
        <v>709</v>
      </c>
      <c r="B59" s="85">
        <v>0.32400000000000001</v>
      </c>
    </row>
    <row r="60" spans="1:2" ht="12" thickBot="1">
      <c r="A60" s="83" t="s">
        <v>689</v>
      </c>
      <c r="B60" s="85">
        <v>0.309</v>
      </c>
    </row>
    <row r="61" spans="1:2" ht="12" thickBot="1">
      <c r="A61" s="83" t="s">
        <v>626</v>
      </c>
      <c r="B61" s="85">
        <v>0.30099999999999999</v>
      </c>
    </row>
    <row r="62" spans="1:2" ht="12" thickBot="1">
      <c r="A62" s="83" t="s">
        <v>646</v>
      </c>
      <c r="B62" s="85">
        <v>0.3</v>
      </c>
    </row>
    <row r="63" spans="1:2" ht="12" thickBot="1">
      <c r="A63" s="83" t="s">
        <v>678</v>
      </c>
      <c r="B63" s="85">
        <v>0.28999999999999998</v>
      </c>
    </row>
    <row r="64" spans="1:2" ht="12" thickBot="1">
      <c r="A64" s="83" t="s">
        <v>694</v>
      </c>
      <c r="B64" s="85">
        <v>0.27500000000000002</v>
      </c>
    </row>
    <row r="65" spans="1:2" ht="12" thickBot="1">
      <c r="A65" s="83" t="s">
        <v>655</v>
      </c>
      <c r="B65" s="85">
        <v>0.27400000000000002</v>
      </c>
    </row>
    <row r="66" spans="1:2" ht="23.25" thickBot="1">
      <c r="A66" s="83" t="s">
        <v>665</v>
      </c>
      <c r="B66" s="85">
        <v>0.26800000000000002</v>
      </c>
    </row>
    <row r="67" spans="1:2" ht="12" thickBot="1">
      <c r="A67" s="83" t="s">
        <v>671</v>
      </c>
      <c r="B67" s="85">
        <v>0.26100000000000001</v>
      </c>
    </row>
    <row r="68" spans="1:2" ht="12" thickBot="1">
      <c r="A68" s="83" t="s">
        <v>656</v>
      </c>
      <c r="B68" s="85">
        <v>0.25700000000000001</v>
      </c>
    </row>
    <row r="69" spans="1:2" ht="12" thickBot="1">
      <c r="A69" s="83" t="s">
        <v>19</v>
      </c>
      <c r="B69" s="85">
        <v>0.249</v>
      </c>
    </row>
    <row r="70" spans="1:2" ht="12" thickBot="1">
      <c r="A70" s="83" t="s">
        <v>630</v>
      </c>
      <c r="B70" s="85">
        <v>0.248</v>
      </c>
    </row>
    <row r="71" spans="1:2" ht="12" thickBot="1">
      <c r="A71" s="83" t="s">
        <v>623</v>
      </c>
      <c r="B71" s="85">
        <v>0.23300000000000001</v>
      </c>
    </row>
    <row r="72" spans="1:2" ht="23.25" thickBot="1">
      <c r="A72" s="83" t="s">
        <v>675</v>
      </c>
      <c r="B72" s="85">
        <v>0.23200000000000001</v>
      </c>
    </row>
    <row r="73" spans="1:2" ht="34.5" thickBot="1">
      <c r="A73" s="83" t="s">
        <v>706</v>
      </c>
      <c r="B73" s="85">
        <v>0.21199999999999999</v>
      </c>
    </row>
    <row r="74" spans="1:2" ht="23.25" thickBot="1">
      <c r="A74" s="83" t="s">
        <v>601</v>
      </c>
      <c r="B74" s="85">
        <v>0.20200000000000001</v>
      </c>
    </row>
    <row r="75" spans="1:2" ht="12" thickBot="1">
      <c r="A75" s="83" t="s">
        <v>686</v>
      </c>
      <c r="B75" s="85">
        <v>0.2</v>
      </c>
    </row>
    <row r="76" spans="1:2" ht="12" thickBot="1">
      <c r="A76" s="83" t="s">
        <v>657</v>
      </c>
      <c r="B76" s="85">
        <v>0.187</v>
      </c>
    </row>
    <row r="77" spans="1:2" ht="12" thickBot="1">
      <c r="A77" s="83" t="s">
        <v>606</v>
      </c>
      <c r="B77" s="85">
        <v>0.186</v>
      </c>
    </row>
    <row r="78" spans="1:2" ht="12" thickBot="1">
      <c r="A78" s="83" t="s">
        <v>719</v>
      </c>
      <c r="B78" s="85">
        <v>0.183</v>
      </c>
    </row>
    <row r="79" spans="1:2" ht="12" thickBot="1">
      <c r="A79" s="83" t="s">
        <v>670</v>
      </c>
      <c r="B79" s="85">
        <v>0.18099999999999999</v>
      </c>
    </row>
    <row r="80" spans="1:2" ht="12" thickBot="1">
      <c r="A80" s="83" t="s">
        <v>635</v>
      </c>
      <c r="B80" s="85">
        <v>0.17399999999999999</v>
      </c>
    </row>
    <row r="81" spans="1:2" ht="12" thickBot="1">
      <c r="A81" s="83" t="s">
        <v>688</v>
      </c>
      <c r="B81" s="85">
        <v>0.16500000000000001</v>
      </c>
    </row>
    <row r="82" spans="1:2" ht="12" thickBot="1">
      <c r="A82" s="83" t="s">
        <v>625</v>
      </c>
      <c r="B82" s="85">
        <v>0.156</v>
      </c>
    </row>
    <row r="83" spans="1:2" ht="12" thickBot="1">
      <c r="A83" s="83" t="s">
        <v>640</v>
      </c>
      <c r="B83" s="85">
        <v>0.14799999999999999</v>
      </c>
    </row>
    <row r="84" spans="1:2" ht="12" thickBot="1">
      <c r="A84" s="83" t="s">
        <v>676</v>
      </c>
      <c r="B84" s="85">
        <v>0.14599999999999999</v>
      </c>
    </row>
    <row r="85" spans="1:2" ht="12" thickBot="1">
      <c r="A85" s="83" t="s">
        <v>724</v>
      </c>
      <c r="B85" s="85">
        <v>0.14000000000000001</v>
      </c>
    </row>
    <row r="86" spans="1:2" ht="12" thickBot="1">
      <c r="A86" s="83" t="s">
        <v>643</v>
      </c>
      <c r="B86" s="85">
        <v>0.13600000000000001</v>
      </c>
    </row>
    <row r="87" spans="1:2" ht="12" thickBot="1">
      <c r="A87" s="83" t="s">
        <v>741</v>
      </c>
      <c r="B87" s="85">
        <v>0.13200000000000001</v>
      </c>
    </row>
    <row r="88" spans="1:2" ht="34.5" thickBot="1">
      <c r="A88" s="83" t="s">
        <v>664</v>
      </c>
      <c r="B88" s="85">
        <v>0.13</v>
      </c>
    </row>
    <row r="89" spans="1:2" ht="12" thickBot="1">
      <c r="A89" s="83" t="s">
        <v>628</v>
      </c>
      <c r="B89" s="85">
        <v>0.125</v>
      </c>
    </row>
    <row r="90" spans="1:2" ht="12" thickBot="1">
      <c r="A90" s="83" t="s">
        <v>668</v>
      </c>
      <c r="B90" s="85">
        <v>0.121</v>
      </c>
    </row>
    <row r="91" spans="1:2" ht="12" thickBot="1">
      <c r="A91" s="83" t="s">
        <v>632</v>
      </c>
      <c r="B91" s="85">
        <v>0.121</v>
      </c>
    </row>
    <row r="92" spans="1:2" ht="12" thickBot="1">
      <c r="A92" s="83" t="s">
        <v>636</v>
      </c>
      <c r="B92" s="85">
        <v>0.12</v>
      </c>
    </row>
    <row r="93" spans="1:2" ht="12" thickBot="1">
      <c r="A93" s="83" t="s">
        <v>598</v>
      </c>
      <c r="B93" s="85">
        <v>0.115</v>
      </c>
    </row>
    <row r="94" spans="1:2" ht="23.25" thickBot="1">
      <c r="A94" s="83" t="s">
        <v>711</v>
      </c>
      <c r="B94" s="85">
        <v>0.109</v>
      </c>
    </row>
    <row r="95" spans="1:2" ht="12" thickBot="1">
      <c r="A95" s="83" t="s">
        <v>685</v>
      </c>
      <c r="B95" s="85">
        <v>0.105</v>
      </c>
    </row>
    <row r="96" spans="1:2" ht="12" thickBot="1">
      <c r="A96" s="83" t="s">
        <v>629</v>
      </c>
      <c r="B96" s="85">
        <v>0.1</v>
      </c>
    </row>
    <row r="97" spans="1:2" ht="12" thickBot="1">
      <c r="A97" s="83" t="s">
        <v>589</v>
      </c>
      <c r="B97" s="85">
        <v>9.9000000000000005E-2</v>
      </c>
    </row>
    <row r="98" spans="1:2" ht="12" thickBot="1">
      <c r="A98" s="83" t="s">
        <v>702</v>
      </c>
      <c r="B98" s="85">
        <v>9.8000000000000004E-2</v>
      </c>
    </row>
    <row r="99" spans="1:2" ht="12" thickBot="1">
      <c r="A99" s="83" t="s">
        <v>683</v>
      </c>
      <c r="B99" s="85">
        <v>9.5000000000000001E-2</v>
      </c>
    </row>
    <row r="100" spans="1:2" ht="12" thickBot="1">
      <c r="A100" s="83" t="s">
        <v>717</v>
      </c>
      <c r="B100" s="85">
        <v>9.0999999999999998E-2</v>
      </c>
    </row>
    <row r="101" spans="1:2" ht="12" thickBot="1">
      <c r="A101" s="83" t="s">
        <v>611</v>
      </c>
      <c r="B101" s="85">
        <v>9.0999999999999998E-2</v>
      </c>
    </row>
    <row r="102" spans="1:2" ht="12" thickBot="1">
      <c r="A102" s="83" t="s">
        <v>607</v>
      </c>
      <c r="B102" s="85">
        <v>9.0999999999999998E-2</v>
      </c>
    </row>
    <row r="103" spans="1:2" ht="12" thickBot="1">
      <c r="A103" s="83" t="s">
        <v>710</v>
      </c>
      <c r="B103" s="85">
        <v>8.8999999999999996E-2</v>
      </c>
    </row>
    <row r="104" spans="1:2" ht="12" thickBot="1">
      <c r="A104" s="83" t="s">
        <v>679</v>
      </c>
      <c r="B104" s="85">
        <v>8.7999999999999995E-2</v>
      </c>
    </row>
    <row r="105" spans="1:2" ht="12" thickBot="1">
      <c r="A105" s="83" t="s">
        <v>731</v>
      </c>
      <c r="B105" s="85">
        <v>8.5999999999999993E-2</v>
      </c>
    </row>
    <row r="106" spans="1:2" ht="12" thickBot="1">
      <c r="A106" s="83" t="s">
        <v>604</v>
      </c>
      <c r="B106" s="85">
        <v>7.5999999999999998E-2</v>
      </c>
    </row>
    <row r="107" spans="1:2" ht="12" thickBot="1">
      <c r="A107" s="83" t="s">
        <v>725</v>
      </c>
      <c r="B107" s="85">
        <v>7.3999999999999996E-2</v>
      </c>
    </row>
    <row r="108" spans="1:2" ht="12" thickBot="1">
      <c r="A108" s="83" t="s">
        <v>748</v>
      </c>
      <c r="B108" s="85">
        <v>7.1999999999999995E-2</v>
      </c>
    </row>
    <row r="109" spans="1:2" ht="12" thickBot="1">
      <c r="A109" s="83" t="s">
        <v>695</v>
      </c>
      <c r="B109" s="85">
        <v>6.3E-2</v>
      </c>
    </row>
    <row r="110" spans="1:2" ht="12" thickBot="1">
      <c r="A110" s="83" t="s">
        <v>631</v>
      </c>
      <c r="B110" s="85">
        <v>0.06</v>
      </c>
    </row>
    <row r="111" spans="1:2" ht="12" thickBot="1">
      <c r="A111" s="83" t="s">
        <v>583</v>
      </c>
      <c r="B111" s="85">
        <v>0.06</v>
      </c>
    </row>
    <row r="112" spans="1:2" ht="12" thickBot="1">
      <c r="A112" s="83" t="s">
        <v>642</v>
      </c>
      <c r="B112" s="85">
        <v>5.5E-2</v>
      </c>
    </row>
    <row r="113" spans="1:2" ht="12" thickBot="1">
      <c r="A113" s="83" t="s">
        <v>736</v>
      </c>
      <c r="B113" s="85">
        <v>5.3999999999999999E-2</v>
      </c>
    </row>
    <row r="114" spans="1:2" ht="12" thickBot="1">
      <c r="A114" s="83" t="s">
        <v>645</v>
      </c>
      <c r="B114" s="85">
        <v>5.3999999999999999E-2</v>
      </c>
    </row>
    <row r="115" spans="1:2" ht="12" thickBot="1">
      <c r="A115" s="83" t="s">
        <v>669</v>
      </c>
      <c r="B115" s="85">
        <v>5.1999999999999998E-2</v>
      </c>
    </row>
    <row r="116" spans="1:2" ht="12" thickBot="1">
      <c r="A116" s="83" t="s">
        <v>610</v>
      </c>
      <c r="B116" s="85">
        <v>4.2000000000000003E-2</v>
      </c>
    </row>
    <row r="117" spans="1:2" ht="12" thickBot="1">
      <c r="A117" s="83" t="s">
        <v>718</v>
      </c>
      <c r="B117" s="85">
        <v>4.2000000000000003E-2</v>
      </c>
    </row>
    <row r="118" spans="1:2" ht="12" thickBot="1">
      <c r="A118" s="83" t="s">
        <v>690</v>
      </c>
      <c r="B118" s="85">
        <v>4.1000000000000002E-2</v>
      </c>
    </row>
    <row r="119" spans="1:2" ht="34.5" thickBot="1">
      <c r="A119" s="83" t="s">
        <v>677</v>
      </c>
      <c r="B119" s="85">
        <v>4.1000000000000002E-2</v>
      </c>
    </row>
    <row r="120" spans="1:2" ht="12" thickBot="1">
      <c r="A120" s="83" t="s">
        <v>729</v>
      </c>
      <c r="B120" s="85">
        <v>0.04</v>
      </c>
    </row>
    <row r="121" spans="1:2" ht="12" thickBot="1">
      <c r="A121" s="83" t="s">
        <v>720</v>
      </c>
      <c r="B121" s="85">
        <v>3.9E-2</v>
      </c>
    </row>
    <row r="122" spans="1:2" ht="12" thickBot="1">
      <c r="A122" s="83" t="s">
        <v>586</v>
      </c>
      <c r="B122" s="85">
        <v>3.5999999999999997E-2</v>
      </c>
    </row>
    <row r="123" spans="1:2" ht="12" thickBot="1">
      <c r="A123" s="83" t="s">
        <v>609</v>
      </c>
      <c r="B123" s="85">
        <v>3.5999999999999997E-2</v>
      </c>
    </row>
    <row r="124" spans="1:2" ht="12" thickBot="1">
      <c r="A124" s="83" t="s">
        <v>751</v>
      </c>
      <c r="B124" s="85">
        <v>3.5999999999999997E-2</v>
      </c>
    </row>
    <row r="125" spans="1:2" ht="12" thickBot="1">
      <c r="A125" s="83" t="s">
        <v>641</v>
      </c>
      <c r="B125" s="85">
        <v>3.5000000000000003E-2</v>
      </c>
    </row>
    <row r="126" spans="1:2" ht="12" thickBot="1">
      <c r="A126" s="83" t="s">
        <v>637</v>
      </c>
      <c r="B126" s="85">
        <v>3.4000000000000002E-2</v>
      </c>
    </row>
    <row r="127" spans="1:2" ht="12" thickBot="1">
      <c r="A127" s="83" t="s">
        <v>726</v>
      </c>
      <c r="B127" s="85">
        <v>3.3000000000000002E-2</v>
      </c>
    </row>
    <row r="128" spans="1:2" ht="12" thickBot="1">
      <c r="A128" s="83" t="s">
        <v>638</v>
      </c>
      <c r="B128" s="85">
        <v>2.7E-2</v>
      </c>
    </row>
    <row r="129" spans="1:2" ht="12" thickBot="1">
      <c r="A129" s="83" t="s">
        <v>619</v>
      </c>
      <c r="B129" s="85">
        <v>2.5999999999999999E-2</v>
      </c>
    </row>
    <row r="130" spans="1:2" ht="12" thickBot="1">
      <c r="A130" s="83" t="s">
        <v>722</v>
      </c>
      <c r="B130" s="85">
        <v>2.4E-2</v>
      </c>
    </row>
    <row r="131" spans="1:2" ht="12" thickBot="1">
      <c r="A131" s="83" t="s">
        <v>681</v>
      </c>
      <c r="B131" s="85">
        <v>2.4E-2</v>
      </c>
    </row>
    <row r="132" spans="1:2" ht="12" thickBot="1">
      <c r="A132" s="83" t="s">
        <v>585</v>
      </c>
      <c r="B132" s="85">
        <v>2.3E-2</v>
      </c>
    </row>
    <row r="133" spans="1:2" ht="12" thickBot="1">
      <c r="A133" s="83" t="s">
        <v>728</v>
      </c>
      <c r="B133" s="85">
        <v>2.1999999999999999E-2</v>
      </c>
    </row>
    <row r="134" spans="1:2" ht="12" thickBot="1">
      <c r="A134" s="83" t="s">
        <v>692</v>
      </c>
      <c r="B134" s="85">
        <v>2.1000000000000001E-2</v>
      </c>
    </row>
    <row r="135" spans="1:2" ht="12" thickBot="1">
      <c r="A135" s="83" t="s">
        <v>703</v>
      </c>
      <c r="B135" s="85">
        <v>1.9E-2</v>
      </c>
    </row>
    <row r="136" spans="1:2" ht="12" thickBot="1">
      <c r="A136" s="83" t="s">
        <v>608</v>
      </c>
      <c r="B136" s="85">
        <v>1.9E-2</v>
      </c>
    </row>
    <row r="137" spans="1:2" ht="12" thickBot="1">
      <c r="A137" s="83" t="s">
        <v>704</v>
      </c>
      <c r="B137" s="85">
        <v>1.9E-2</v>
      </c>
    </row>
    <row r="138" spans="1:2" ht="12" thickBot="1">
      <c r="A138" s="83" t="s">
        <v>614</v>
      </c>
      <c r="B138" s="85">
        <v>1.9E-2</v>
      </c>
    </row>
    <row r="139" spans="1:2" ht="12" thickBot="1">
      <c r="A139" s="83" t="s">
        <v>652</v>
      </c>
      <c r="B139" s="85">
        <v>1.6E-2</v>
      </c>
    </row>
    <row r="140" spans="1:2" ht="12" thickBot="1">
      <c r="A140" s="83" t="s">
        <v>594</v>
      </c>
      <c r="B140" s="85">
        <v>1.4999999999999999E-2</v>
      </c>
    </row>
    <row r="141" spans="1:2" ht="12" thickBot="1">
      <c r="A141" s="83" t="s">
        <v>753</v>
      </c>
      <c r="B141" s="85">
        <v>1.4999999999999999E-2</v>
      </c>
    </row>
    <row r="142" spans="1:2" ht="23.25" thickBot="1">
      <c r="A142" s="83" t="s">
        <v>661</v>
      </c>
      <c r="B142" s="85">
        <v>1.4999999999999999E-2</v>
      </c>
    </row>
    <row r="143" spans="1:2" ht="12" thickBot="1">
      <c r="A143" s="83" t="s">
        <v>752</v>
      </c>
      <c r="B143" s="85">
        <v>1.2999999999999999E-2</v>
      </c>
    </row>
    <row r="144" spans="1:2" ht="12" thickBot="1">
      <c r="A144" s="83" t="s">
        <v>682</v>
      </c>
      <c r="B144" s="85">
        <v>1.2999999999999999E-2</v>
      </c>
    </row>
    <row r="145" spans="1:2" ht="12" thickBot="1">
      <c r="A145" s="83" t="s">
        <v>727</v>
      </c>
      <c r="B145" s="85">
        <v>1.2999999999999999E-2</v>
      </c>
    </row>
    <row r="146" spans="1:2" ht="12" thickBot="1">
      <c r="A146" s="83" t="s">
        <v>650</v>
      </c>
      <c r="B146" s="85">
        <v>1.2E-2</v>
      </c>
    </row>
    <row r="147" spans="1:2" ht="12" thickBot="1">
      <c r="A147" s="83" t="s">
        <v>584</v>
      </c>
      <c r="B147" s="85">
        <v>1.2E-2</v>
      </c>
    </row>
    <row r="148" spans="1:2" ht="12" thickBot="1">
      <c r="A148" s="83" t="s">
        <v>617</v>
      </c>
      <c r="B148" s="85">
        <v>0.01</v>
      </c>
    </row>
    <row r="149" spans="1:2" ht="12" thickBot="1">
      <c r="A149" s="83" t="s">
        <v>680</v>
      </c>
      <c r="B149" s="85">
        <v>0.01</v>
      </c>
    </row>
    <row r="150" spans="1:2" ht="12" thickBot="1">
      <c r="A150" s="87" t="s">
        <v>716</v>
      </c>
      <c r="B150" s="88">
        <v>0.01</v>
      </c>
    </row>
    <row r="151" spans="1:2" ht="12" thickBot="1">
      <c r="A151" s="83" t="s">
        <v>745</v>
      </c>
      <c r="B151" s="85">
        <v>8.9999999999999993E-3</v>
      </c>
    </row>
    <row r="152" spans="1:2" ht="12" thickBot="1">
      <c r="A152" s="83" t="s">
        <v>743</v>
      </c>
      <c r="B152" s="85">
        <v>8.9999999999999993E-3</v>
      </c>
    </row>
    <row r="153" spans="1:2" ht="12" thickBot="1">
      <c r="A153" s="83" t="s">
        <v>621</v>
      </c>
      <c r="B153" s="85">
        <v>8.9999999999999993E-3</v>
      </c>
    </row>
    <row r="154" spans="1:2" ht="12" thickBot="1">
      <c r="A154" s="83" t="s">
        <v>639</v>
      </c>
      <c r="B154" s="85">
        <v>8.0000000000000002E-3</v>
      </c>
    </row>
    <row r="155" spans="1:2" ht="12" thickBot="1">
      <c r="A155" s="83" t="s">
        <v>603</v>
      </c>
      <c r="B155" s="85">
        <v>6.0000000000000001E-3</v>
      </c>
    </row>
    <row r="156" spans="1:2" ht="12" thickBot="1">
      <c r="A156" s="83" t="s">
        <v>662</v>
      </c>
      <c r="B156" s="85">
        <v>5.0000000000000001E-3</v>
      </c>
    </row>
    <row r="157" spans="1:2" ht="12" thickBot="1">
      <c r="A157" s="83" t="s">
        <v>715</v>
      </c>
      <c r="B157" s="85">
        <v>5.0000000000000001E-3</v>
      </c>
    </row>
    <row r="158" spans="1:2" ht="12" thickBot="1">
      <c r="A158" s="83" t="s">
        <v>708</v>
      </c>
      <c r="B158" s="85">
        <v>5.0000000000000001E-3</v>
      </c>
    </row>
    <row r="159" spans="1:2" ht="23.25" thickBot="1">
      <c r="A159" s="83" t="s">
        <v>705</v>
      </c>
      <c r="B159" s="85">
        <v>5.0000000000000001E-3</v>
      </c>
    </row>
    <row r="160" spans="1:2" ht="12" thickBot="1">
      <c r="A160" s="83" t="s">
        <v>749</v>
      </c>
      <c r="B160" s="85">
        <v>4.0000000000000001E-3</v>
      </c>
    </row>
    <row r="161" spans="1:2" ht="12" thickBot="1">
      <c r="A161" s="83" t="s">
        <v>739</v>
      </c>
      <c r="B161" s="85">
        <v>4.0000000000000001E-3</v>
      </c>
    </row>
    <row r="162" spans="1:2" ht="12" thickBot="1">
      <c r="A162" s="83" t="s">
        <v>699</v>
      </c>
      <c r="B162" s="85">
        <v>4.0000000000000001E-3</v>
      </c>
    </row>
    <row r="163" spans="1:2" ht="12" thickBot="1">
      <c r="A163" s="83" t="s">
        <v>747</v>
      </c>
      <c r="B163" s="85">
        <v>3.0000000000000001E-3</v>
      </c>
    </row>
    <row r="164" spans="1:2" ht="12" thickBot="1">
      <c r="A164" s="83" t="s">
        <v>712</v>
      </c>
      <c r="B164" s="85">
        <v>3.0000000000000001E-3</v>
      </c>
    </row>
    <row r="165" spans="1:2" ht="12" thickBot="1">
      <c r="A165" s="83" t="s">
        <v>581</v>
      </c>
      <c r="B165" s="85">
        <v>3.0000000000000001E-3</v>
      </c>
    </row>
    <row r="166" spans="1:2" ht="34.5" thickBot="1">
      <c r="A166" s="83" t="s">
        <v>737</v>
      </c>
      <c r="B166" s="85">
        <v>3.0000000000000001E-3</v>
      </c>
    </row>
    <row r="167" spans="1:2" ht="12" thickBot="1">
      <c r="A167" s="83" t="s">
        <v>730</v>
      </c>
      <c r="B167" s="85">
        <v>2E-3</v>
      </c>
    </row>
    <row r="168" spans="1:2" ht="12" thickBot="1">
      <c r="A168" s="83" t="s">
        <v>693</v>
      </c>
      <c r="B168" s="85">
        <v>2E-3</v>
      </c>
    </row>
    <row r="169" spans="1:2" ht="12" thickBot="1">
      <c r="A169" s="83" t="s">
        <v>701</v>
      </c>
      <c r="B169" s="85">
        <v>2E-3</v>
      </c>
    </row>
    <row r="170" spans="1:2" ht="12" thickBot="1">
      <c r="A170" s="83" t="s">
        <v>592</v>
      </c>
      <c r="B170" s="85">
        <v>2E-3</v>
      </c>
    </row>
    <row r="171" spans="1:2" ht="12" thickBot="1">
      <c r="A171" s="83" t="s">
        <v>732</v>
      </c>
      <c r="B171" s="85">
        <v>2E-3</v>
      </c>
    </row>
    <row r="172" spans="1:2" ht="12" thickBot="1">
      <c r="A172" s="83" t="s">
        <v>620</v>
      </c>
      <c r="B172" s="85">
        <v>1E-3</v>
      </c>
    </row>
    <row r="173" spans="1:2" ht="12" thickBot="1">
      <c r="A173" s="83" t="s">
        <v>591</v>
      </c>
      <c r="B173" s="85">
        <v>1E-3</v>
      </c>
    </row>
    <row r="174" spans="1:2" ht="12" thickBot="1">
      <c r="A174" s="83" t="s">
        <v>616</v>
      </c>
      <c r="B174" s="85">
        <v>1E-3</v>
      </c>
    </row>
    <row r="175" spans="1:2" ht="12" thickBot="1">
      <c r="A175" s="83" t="s">
        <v>647</v>
      </c>
      <c r="B175" s="85">
        <v>1E-3</v>
      </c>
    </row>
    <row r="176" spans="1:2" ht="23.25" thickBot="1">
      <c r="A176" s="83" t="s">
        <v>649</v>
      </c>
      <c r="B176" s="85">
        <v>1E-3</v>
      </c>
    </row>
    <row r="177" spans="1:2" ht="12" thickBot="1">
      <c r="A177" s="83" t="s">
        <v>707</v>
      </c>
      <c r="B177" s="85">
        <v>1E-3</v>
      </c>
    </row>
    <row r="178" spans="1:2" ht="12" thickBot="1">
      <c r="A178" s="83" t="s">
        <v>734</v>
      </c>
      <c r="B178" s="85">
        <v>1E-3</v>
      </c>
    </row>
    <row r="179" spans="1:2" ht="12" thickBot="1">
      <c r="A179" s="83" t="s">
        <v>756</v>
      </c>
      <c r="B179" s="85">
        <v>1E-3</v>
      </c>
    </row>
    <row r="180" spans="1:2" ht="12" thickBot="1">
      <c r="A180" s="83" t="s">
        <v>740</v>
      </c>
      <c r="B180" s="85">
        <v>1E-3</v>
      </c>
    </row>
    <row r="181" spans="1:2" ht="34.5" thickBot="1">
      <c r="A181" s="83" t="s">
        <v>673</v>
      </c>
      <c r="B181" s="85">
        <v>1E-3</v>
      </c>
    </row>
    <row r="182" spans="1:2" ht="12" thickBot="1">
      <c r="A182" s="83" t="s">
        <v>733</v>
      </c>
      <c r="B182" s="85">
        <v>1E-3</v>
      </c>
    </row>
    <row r="183" spans="1:2" ht="23.25" thickBot="1">
      <c r="A183" s="83" t="s">
        <v>735</v>
      </c>
      <c r="B183" s="85">
        <v>1E-3</v>
      </c>
    </row>
    <row r="184" spans="1:2" ht="12" thickBot="1">
      <c r="A184" s="83" t="s">
        <v>698</v>
      </c>
      <c r="B184" s="85">
        <v>1E-3</v>
      </c>
    </row>
    <row r="185" spans="1:2" ht="12" thickBot="1">
      <c r="A185" s="83" t="s">
        <v>757</v>
      </c>
      <c r="B185" s="85">
        <v>0</v>
      </c>
    </row>
    <row r="186" spans="1:2" ht="12" thickBot="1">
      <c r="A186" s="83" t="s">
        <v>750</v>
      </c>
      <c r="B186" s="85">
        <v>0</v>
      </c>
    </row>
    <row r="187" spans="1:2" ht="12" thickBot="1">
      <c r="A187" s="83" t="s">
        <v>758</v>
      </c>
      <c r="B187" s="85">
        <v>0</v>
      </c>
    </row>
    <row r="188" spans="1:2" ht="12" thickBot="1">
      <c r="A188" s="83" t="s">
        <v>742</v>
      </c>
      <c r="B188" s="85">
        <v>0</v>
      </c>
    </row>
    <row r="189" spans="1:2" ht="12" thickBot="1">
      <c r="A189" s="83" t="s">
        <v>754</v>
      </c>
      <c r="B189" s="85">
        <v>0</v>
      </c>
    </row>
    <row r="190" spans="1:2" ht="12" thickBot="1">
      <c r="A190" s="83" t="s">
        <v>755</v>
      </c>
      <c r="B190" s="85">
        <v>0</v>
      </c>
    </row>
    <row r="191" spans="1:2" ht="12" thickBot="1">
      <c r="A191" s="89" t="s">
        <v>714</v>
      </c>
      <c r="B191" s="90">
        <v>0</v>
      </c>
    </row>
    <row r="192" spans="1:2" ht="12" thickBot="1">
      <c r="A192" s="83" t="s">
        <v>746</v>
      </c>
      <c r="B192" s="85">
        <v>0</v>
      </c>
    </row>
  </sheetData>
  <autoFilter ref="A1:B192">
    <sortState ref="A2:B192">
      <sortCondition descending="1" ref="B1:B19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2"/>
  <sheetViews>
    <sheetView zoomScale="85" zoomScaleNormal="85" workbookViewId="0">
      <selection activeCell="G13" sqref="G13"/>
    </sheetView>
  </sheetViews>
  <sheetFormatPr defaultRowHeight="15" customHeight="1"/>
  <cols>
    <col min="1" max="1" width="21.85546875" style="92" customWidth="1"/>
    <col min="2" max="2" width="17.7109375" style="91" customWidth="1"/>
    <col min="3" max="16384" width="9.140625" style="92"/>
  </cols>
  <sheetData>
    <row r="1" spans="1:2" ht="34.5" thickBot="1">
      <c r="A1" s="80" t="s">
        <v>579</v>
      </c>
      <c r="B1" s="81" t="s">
        <v>580</v>
      </c>
    </row>
    <row r="2" spans="1:2" ht="15" customHeight="1" thickBot="1">
      <c r="A2" s="83" t="s">
        <v>581</v>
      </c>
      <c r="B2" s="93">
        <v>3254</v>
      </c>
    </row>
    <row r="3" spans="1:2" ht="15" customHeight="1" thickBot="1">
      <c r="A3" s="86" t="s">
        <v>582</v>
      </c>
      <c r="B3" s="94">
        <v>2735</v>
      </c>
    </row>
    <row r="4" spans="1:2" ht="15" customHeight="1" thickBot="1">
      <c r="A4" s="83" t="s">
        <v>583</v>
      </c>
      <c r="B4" s="93">
        <v>2500</v>
      </c>
    </row>
    <row r="5" spans="1:2" ht="15" customHeight="1" thickBot="1">
      <c r="A5" s="83" t="s">
        <v>584</v>
      </c>
      <c r="B5" s="93">
        <v>2309</v>
      </c>
    </row>
    <row r="6" spans="1:2" ht="15" customHeight="1" thickBot="1">
      <c r="A6" s="95" t="s">
        <v>14</v>
      </c>
      <c r="B6" s="94">
        <v>1920</v>
      </c>
    </row>
    <row r="7" spans="1:2" ht="15" customHeight="1" thickBot="1">
      <c r="A7" s="83" t="s">
        <v>585</v>
      </c>
      <c r="B7" s="93">
        <v>1533</v>
      </c>
    </row>
    <row r="8" spans="1:2" ht="15" customHeight="1" thickBot="1">
      <c r="A8" s="83" t="s">
        <v>586</v>
      </c>
      <c r="B8" s="93">
        <v>1448</v>
      </c>
    </row>
    <row r="9" spans="1:2" ht="15" customHeight="1" thickBot="1">
      <c r="A9" s="83" t="s">
        <v>587</v>
      </c>
      <c r="B9" s="93">
        <v>1342</v>
      </c>
    </row>
    <row r="10" spans="1:2" ht="15" customHeight="1" thickBot="1">
      <c r="A10" s="83" t="s">
        <v>588</v>
      </c>
      <c r="B10" s="93">
        <v>1276</v>
      </c>
    </row>
    <row r="11" spans="1:2" ht="15" customHeight="1" thickBot="1">
      <c r="A11" s="83" t="s">
        <v>589</v>
      </c>
      <c r="B11" s="93">
        <v>1247</v>
      </c>
    </row>
    <row r="12" spans="1:2" ht="15" customHeight="1" thickBot="1">
      <c r="A12" s="83" t="s">
        <v>590</v>
      </c>
      <c r="B12" s="93">
        <v>1220</v>
      </c>
    </row>
    <row r="13" spans="1:2" ht="15" customHeight="1" thickBot="1">
      <c r="A13" s="83" t="s">
        <v>591</v>
      </c>
      <c r="B13" s="93">
        <v>1140</v>
      </c>
    </row>
    <row r="14" spans="1:2" ht="15" customHeight="1" thickBot="1">
      <c r="A14" s="83" t="s">
        <v>592</v>
      </c>
      <c r="B14" s="93">
        <v>1134</v>
      </c>
    </row>
    <row r="15" spans="1:2" ht="15" customHeight="1" thickBot="1">
      <c r="A15" s="95" t="s">
        <v>593</v>
      </c>
      <c r="B15" s="94">
        <v>1107</v>
      </c>
    </row>
    <row r="16" spans="1:2" ht="15" customHeight="1" thickBot="1">
      <c r="A16" s="83" t="s">
        <v>594</v>
      </c>
      <c r="B16" s="93">
        <v>1068</v>
      </c>
    </row>
    <row r="17" spans="1:2" ht="15" customHeight="1" thickBot="1">
      <c r="A17" s="83" t="s">
        <v>595</v>
      </c>
      <c r="B17" s="93">
        <v>1061</v>
      </c>
    </row>
    <row r="18" spans="1:2" ht="15" customHeight="1" thickBot="1">
      <c r="A18" s="83" t="s">
        <v>596</v>
      </c>
      <c r="B18" s="93">
        <v>1054</v>
      </c>
    </row>
    <row r="19" spans="1:2" ht="15" customHeight="1" thickBot="1">
      <c r="A19" s="83" t="s">
        <v>597</v>
      </c>
      <c r="B19" s="93">
        <v>1049</v>
      </c>
    </row>
    <row r="20" spans="1:2" ht="15" customHeight="1" thickBot="1">
      <c r="A20" s="83" t="s">
        <v>598</v>
      </c>
      <c r="B20" s="85">
        <v>947</v>
      </c>
    </row>
    <row r="21" spans="1:2" ht="15" customHeight="1" thickBot="1">
      <c r="A21" s="83" t="s">
        <v>599</v>
      </c>
      <c r="B21" s="85">
        <v>928</v>
      </c>
    </row>
    <row r="22" spans="1:2" ht="15" customHeight="1" thickBot="1">
      <c r="A22" s="83" t="s">
        <v>600</v>
      </c>
      <c r="B22" s="85">
        <v>916</v>
      </c>
    </row>
    <row r="23" spans="1:2" ht="15" customHeight="1" thickBot="1">
      <c r="A23" s="83" t="s">
        <v>601</v>
      </c>
      <c r="B23" s="85">
        <v>907</v>
      </c>
    </row>
    <row r="24" spans="1:2" ht="15" customHeight="1" thickBot="1">
      <c r="A24" s="83" t="s">
        <v>8</v>
      </c>
      <c r="B24" s="85">
        <v>906</v>
      </c>
    </row>
    <row r="25" spans="1:2" ht="15" customHeight="1" thickBot="1">
      <c r="A25" s="83" t="s">
        <v>602</v>
      </c>
      <c r="B25" s="85">
        <v>862</v>
      </c>
    </row>
    <row r="26" spans="1:2" ht="15" customHeight="1" thickBot="1">
      <c r="A26" s="83" t="s">
        <v>603</v>
      </c>
      <c r="B26" s="85">
        <v>854</v>
      </c>
    </row>
    <row r="27" spans="1:2" ht="15" customHeight="1" thickBot="1">
      <c r="A27" s="83" t="s">
        <v>604</v>
      </c>
      <c r="B27" s="85">
        <v>826</v>
      </c>
    </row>
    <row r="28" spans="1:2" ht="15" customHeight="1" thickBot="1">
      <c r="A28" s="83" t="s">
        <v>605</v>
      </c>
      <c r="B28" s="85">
        <v>825</v>
      </c>
    </row>
    <row r="29" spans="1:2" ht="15" customHeight="1" thickBot="1">
      <c r="A29" s="83" t="s">
        <v>606</v>
      </c>
      <c r="B29" s="85">
        <v>814</v>
      </c>
    </row>
    <row r="30" spans="1:2" ht="15" customHeight="1" thickBot="1">
      <c r="A30" s="96" t="s">
        <v>12</v>
      </c>
      <c r="B30" s="85">
        <v>810</v>
      </c>
    </row>
    <row r="31" spans="1:2" ht="15" customHeight="1" thickBot="1">
      <c r="A31" s="83" t="s">
        <v>607</v>
      </c>
      <c r="B31" s="85">
        <v>781</v>
      </c>
    </row>
    <row r="32" spans="1:2" ht="15" customHeight="1" thickBot="1">
      <c r="A32" s="83" t="s">
        <v>608</v>
      </c>
      <c r="B32" s="85">
        <v>780</v>
      </c>
    </row>
    <row r="33" spans="1:2" ht="15" customHeight="1" thickBot="1">
      <c r="A33" s="83" t="s">
        <v>609</v>
      </c>
      <c r="B33" s="85">
        <v>758</v>
      </c>
    </row>
    <row r="34" spans="1:2" ht="15" customHeight="1" thickBot="1">
      <c r="A34" s="83" t="s">
        <v>610</v>
      </c>
      <c r="B34" s="85">
        <v>736</v>
      </c>
    </row>
    <row r="35" spans="1:2" ht="15" customHeight="1" thickBot="1">
      <c r="A35" s="83" t="s">
        <v>611</v>
      </c>
      <c r="B35" s="85">
        <v>731</v>
      </c>
    </row>
    <row r="36" spans="1:2" ht="15" customHeight="1" thickBot="1">
      <c r="A36" s="83" t="s">
        <v>612</v>
      </c>
      <c r="B36" s="85">
        <v>725</v>
      </c>
    </row>
    <row r="37" spans="1:2" ht="15" customHeight="1" thickBot="1">
      <c r="A37" s="86" t="s">
        <v>16</v>
      </c>
      <c r="B37" s="97">
        <v>723</v>
      </c>
    </row>
    <row r="38" spans="1:2" ht="15" customHeight="1" thickBot="1">
      <c r="A38" s="83" t="s">
        <v>613</v>
      </c>
      <c r="B38" s="85">
        <v>695</v>
      </c>
    </row>
    <row r="39" spans="1:2" ht="15" customHeight="1" thickBot="1">
      <c r="A39" s="83" t="s">
        <v>614</v>
      </c>
      <c r="B39" s="85">
        <v>695</v>
      </c>
    </row>
    <row r="40" spans="1:2" ht="15" customHeight="1" thickBot="1">
      <c r="A40" s="83" t="s">
        <v>615</v>
      </c>
      <c r="B40" s="85">
        <v>686</v>
      </c>
    </row>
    <row r="41" spans="1:2" ht="15" customHeight="1" thickBot="1">
      <c r="A41" s="83" t="s">
        <v>616</v>
      </c>
      <c r="B41" s="85">
        <v>648</v>
      </c>
    </row>
    <row r="42" spans="1:2" ht="15" customHeight="1" thickBot="1">
      <c r="A42" s="83" t="s">
        <v>617</v>
      </c>
      <c r="B42" s="85">
        <v>648</v>
      </c>
    </row>
    <row r="43" spans="1:2" ht="15" customHeight="1" thickBot="1">
      <c r="A43" s="83" t="s">
        <v>618</v>
      </c>
      <c r="B43" s="85">
        <v>646</v>
      </c>
    </row>
    <row r="44" spans="1:2" ht="15" customHeight="1" thickBot="1">
      <c r="A44" s="83" t="s">
        <v>619</v>
      </c>
      <c r="B44" s="85">
        <v>643</v>
      </c>
    </row>
    <row r="45" spans="1:2" ht="15" customHeight="1" thickBot="1">
      <c r="A45" s="83" t="s">
        <v>620</v>
      </c>
      <c r="B45" s="85">
        <v>637</v>
      </c>
    </row>
    <row r="46" spans="1:2" ht="15" customHeight="1" thickBot="1">
      <c r="A46" s="83" t="s">
        <v>621</v>
      </c>
      <c r="B46" s="85">
        <v>630</v>
      </c>
    </row>
    <row r="47" spans="1:2" ht="15" customHeight="1" thickBot="1">
      <c r="A47" s="83" t="s">
        <v>19</v>
      </c>
      <c r="B47" s="85">
        <v>616</v>
      </c>
    </row>
    <row r="48" spans="1:2" ht="15" customHeight="1" thickBot="1">
      <c r="A48" s="83" t="s">
        <v>622</v>
      </c>
      <c r="B48" s="85">
        <v>602</v>
      </c>
    </row>
    <row r="49" spans="1:2" ht="15" customHeight="1" thickBot="1">
      <c r="A49" s="83" t="s">
        <v>623</v>
      </c>
      <c r="B49" s="85">
        <v>602</v>
      </c>
    </row>
    <row r="50" spans="1:2" ht="15" customHeight="1" thickBot="1">
      <c r="A50" s="83" t="s">
        <v>624</v>
      </c>
      <c r="B50" s="85">
        <v>590</v>
      </c>
    </row>
    <row r="51" spans="1:2" ht="15" customHeight="1" thickBot="1">
      <c r="A51" s="83" t="s">
        <v>625</v>
      </c>
      <c r="B51" s="85">
        <v>586</v>
      </c>
    </row>
    <row r="52" spans="1:2" ht="15" customHeight="1" thickBot="1">
      <c r="A52" s="83" t="s">
        <v>626</v>
      </c>
      <c r="B52" s="85">
        <v>579</v>
      </c>
    </row>
    <row r="53" spans="1:2" ht="15" customHeight="1" thickBot="1">
      <c r="A53" s="83" t="s">
        <v>627</v>
      </c>
      <c r="B53" s="85">
        <v>572</v>
      </c>
    </row>
    <row r="54" spans="1:2" ht="15" customHeight="1" thickBot="1">
      <c r="A54" s="83" t="s">
        <v>628</v>
      </c>
      <c r="B54" s="85">
        <v>570</v>
      </c>
    </row>
    <row r="55" spans="1:2" ht="15" customHeight="1" thickBot="1">
      <c r="A55" s="83" t="s">
        <v>629</v>
      </c>
      <c r="B55" s="85">
        <v>566</v>
      </c>
    </row>
    <row r="56" spans="1:2" ht="15" customHeight="1" thickBot="1">
      <c r="A56" s="83" t="s">
        <v>630</v>
      </c>
      <c r="B56" s="85">
        <v>564</v>
      </c>
    </row>
    <row r="57" spans="1:2" ht="15" customHeight="1" thickBot="1">
      <c r="A57" s="83" t="s">
        <v>631</v>
      </c>
      <c r="B57" s="85">
        <v>561</v>
      </c>
    </row>
    <row r="58" spans="1:2" ht="15" customHeight="1" thickBot="1">
      <c r="A58" s="83" t="s">
        <v>632</v>
      </c>
      <c r="B58" s="85">
        <v>556</v>
      </c>
    </row>
    <row r="59" spans="1:2" ht="15" customHeight="1" thickBot="1">
      <c r="A59" s="96" t="s">
        <v>633</v>
      </c>
      <c r="B59" s="85">
        <v>554</v>
      </c>
    </row>
    <row r="60" spans="1:2" ht="15" customHeight="1" thickBot="1">
      <c r="A60" s="83" t="s">
        <v>634</v>
      </c>
      <c r="B60" s="85">
        <v>550</v>
      </c>
    </row>
    <row r="61" spans="1:2" ht="15" customHeight="1" thickBot="1">
      <c r="A61" s="83" t="s">
        <v>635</v>
      </c>
      <c r="B61" s="85">
        <v>549</v>
      </c>
    </row>
    <row r="62" spans="1:2" ht="15" customHeight="1" thickBot="1">
      <c r="A62" s="83" t="s">
        <v>636</v>
      </c>
      <c r="B62" s="85">
        <v>545</v>
      </c>
    </row>
    <row r="63" spans="1:2" ht="15" customHeight="1" thickBot="1">
      <c r="A63" s="83" t="s">
        <v>637</v>
      </c>
      <c r="B63" s="85">
        <v>545</v>
      </c>
    </row>
    <row r="64" spans="1:2" ht="15" customHeight="1" thickBot="1">
      <c r="A64" s="83" t="s">
        <v>638</v>
      </c>
      <c r="B64" s="85">
        <v>544</v>
      </c>
    </row>
    <row r="65" spans="1:2" ht="15" customHeight="1" thickBot="1">
      <c r="A65" s="83" t="s">
        <v>639</v>
      </c>
      <c r="B65" s="85">
        <v>540</v>
      </c>
    </row>
    <row r="66" spans="1:2" ht="15" customHeight="1" thickBot="1">
      <c r="A66" s="83" t="s">
        <v>640</v>
      </c>
      <c r="B66" s="85">
        <v>539</v>
      </c>
    </row>
    <row r="67" spans="1:2" ht="15" customHeight="1" thickBot="1">
      <c r="A67" s="83" t="s">
        <v>641</v>
      </c>
      <c r="B67" s="85">
        <v>538</v>
      </c>
    </row>
    <row r="68" spans="1:2" ht="15" customHeight="1" thickBot="1">
      <c r="A68" s="96" t="s">
        <v>13</v>
      </c>
      <c r="B68" s="85">
        <v>536</v>
      </c>
    </row>
    <row r="69" spans="1:2" ht="15" customHeight="1" thickBot="1">
      <c r="A69" s="83" t="s">
        <v>642</v>
      </c>
      <c r="B69" s="85">
        <v>535</v>
      </c>
    </row>
    <row r="70" spans="1:2" ht="15" customHeight="1" thickBot="1">
      <c r="A70" s="83" t="s">
        <v>643</v>
      </c>
      <c r="B70" s="85">
        <v>533</v>
      </c>
    </row>
    <row r="71" spans="1:2" ht="15" customHeight="1" thickBot="1">
      <c r="A71" s="83" t="s">
        <v>644</v>
      </c>
      <c r="B71" s="85">
        <v>522</v>
      </c>
    </row>
    <row r="72" spans="1:2" ht="15" customHeight="1" thickBot="1">
      <c r="A72" s="83" t="s">
        <v>645</v>
      </c>
      <c r="B72" s="85">
        <v>520</v>
      </c>
    </row>
    <row r="73" spans="1:2" ht="15" customHeight="1" thickBot="1">
      <c r="A73" s="83" t="s">
        <v>646</v>
      </c>
      <c r="B73" s="85">
        <v>518</v>
      </c>
    </row>
    <row r="74" spans="1:2" ht="15" customHeight="1" thickBot="1">
      <c r="A74" s="83" t="s">
        <v>647</v>
      </c>
      <c r="B74" s="85">
        <v>516</v>
      </c>
    </row>
    <row r="75" spans="1:2" ht="15" customHeight="1" thickBot="1">
      <c r="A75" s="83" t="s">
        <v>648</v>
      </c>
      <c r="B75" s="85">
        <v>516</v>
      </c>
    </row>
    <row r="76" spans="1:2" ht="15" customHeight="1" thickBot="1">
      <c r="A76" s="83" t="s">
        <v>649</v>
      </c>
      <c r="B76" s="85">
        <v>514</v>
      </c>
    </row>
    <row r="77" spans="1:2" ht="15" customHeight="1" thickBot="1">
      <c r="A77" s="83" t="s">
        <v>650</v>
      </c>
      <c r="B77" s="85">
        <v>506</v>
      </c>
    </row>
    <row r="78" spans="1:2" ht="15" customHeight="1" thickBot="1">
      <c r="A78" s="83" t="s">
        <v>651</v>
      </c>
      <c r="B78" s="85">
        <v>500</v>
      </c>
    </row>
    <row r="79" spans="1:2" ht="15" customHeight="1" thickBot="1">
      <c r="A79" s="83" t="s">
        <v>652</v>
      </c>
      <c r="B79" s="85">
        <v>500</v>
      </c>
    </row>
    <row r="80" spans="1:2" ht="15" customHeight="1" thickBot="1">
      <c r="A80" s="83" t="s">
        <v>653</v>
      </c>
      <c r="B80" s="85">
        <v>488</v>
      </c>
    </row>
    <row r="81" spans="1:2" ht="15" customHeight="1" thickBot="1">
      <c r="A81" s="83" t="s">
        <v>654</v>
      </c>
      <c r="B81" s="85">
        <v>483</v>
      </c>
    </row>
    <row r="82" spans="1:2" ht="15" customHeight="1" thickBot="1">
      <c r="A82" s="83" t="s">
        <v>655</v>
      </c>
      <c r="B82" s="85">
        <v>480</v>
      </c>
    </row>
    <row r="83" spans="1:2" ht="15" customHeight="1" thickBot="1">
      <c r="A83" s="83" t="s">
        <v>656</v>
      </c>
      <c r="B83" s="85">
        <v>477</v>
      </c>
    </row>
    <row r="84" spans="1:2" ht="15" customHeight="1" thickBot="1">
      <c r="A84" s="83" t="s">
        <v>657</v>
      </c>
      <c r="B84" s="85">
        <v>476</v>
      </c>
    </row>
    <row r="85" spans="1:2" ht="15" customHeight="1" thickBot="1">
      <c r="A85" s="83" t="s">
        <v>658</v>
      </c>
      <c r="B85" s="85">
        <v>474</v>
      </c>
    </row>
    <row r="86" spans="1:2" ht="15" customHeight="1" thickBot="1">
      <c r="A86" s="83" t="s">
        <v>659</v>
      </c>
      <c r="B86" s="85">
        <v>473</v>
      </c>
    </row>
    <row r="87" spans="1:2" ht="15" customHeight="1" thickBot="1">
      <c r="A87" s="83" t="s">
        <v>660</v>
      </c>
      <c r="B87" s="85">
        <v>473</v>
      </c>
    </row>
    <row r="88" spans="1:2" ht="15" customHeight="1" thickBot="1">
      <c r="A88" s="83" t="s">
        <v>661</v>
      </c>
      <c r="B88" s="85">
        <v>461</v>
      </c>
    </row>
    <row r="89" spans="1:2" ht="15" customHeight="1" thickBot="1">
      <c r="A89" s="96" t="s">
        <v>10</v>
      </c>
      <c r="B89" s="85">
        <v>460</v>
      </c>
    </row>
    <row r="90" spans="1:2" ht="15" customHeight="1" thickBot="1">
      <c r="A90" s="83" t="s">
        <v>662</v>
      </c>
      <c r="B90" s="85">
        <v>455</v>
      </c>
    </row>
    <row r="91" spans="1:2" ht="15" customHeight="1" thickBot="1">
      <c r="A91" s="83" t="s">
        <v>663</v>
      </c>
      <c r="B91" s="85">
        <v>452</v>
      </c>
    </row>
    <row r="92" spans="1:2" ht="15" customHeight="1" thickBot="1">
      <c r="A92" s="83" t="s">
        <v>664</v>
      </c>
      <c r="B92" s="85">
        <v>450</v>
      </c>
    </row>
    <row r="93" spans="1:2" ht="15" customHeight="1" thickBot="1">
      <c r="A93" s="83" t="s">
        <v>665</v>
      </c>
      <c r="B93" s="85">
        <v>443</v>
      </c>
    </row>
    <row r="94" spans="1:2" ht="15" customHeight="1" thickBot="1">
      <c r="A94" s="83" t="s">
        <v>666</v>
      </c>
      <c r="B94" s="85">
        <v>443</v>
      </c>
    </row>
    <row r="95" spans="1:2" ht="15" customHeight="1" thickBot="1">
      <c r="A95" s="83" t="s">
        <v>667</v>
      </c>
      <c r="B95" s="85">
        <v>442</v>
      </c>
    </row>
    <row r="96" spans="1:2" ht="15" customHeight="1" thickBot="1">
      <c r="A96" s="83" t="s">
        <v>668</v>
      </c>
      <c r="B96" s="85">
        <v>440</v>
      </c>
    </row>
    <row r="97" spans="1:2" ht="15" customHeight="1" thickBot="1">
      <c r="A97" s="83" t="s">
        <v>669</v>
      </c>
      <c r="B97" s="85">
        <v>440</v>
      </c>
    </row>
    <row r="98" spans="1:2" ht="15" customHeight="1" thickBot="1">
      <c r="A98" s="83" t="s">
        <v>670</v>
      </c>
      <c r="B98" s="85">
        <v>438</v>
      </c>
    </row>
    <row r="99" spans="1:2" ht="15" customHeight="1" thickBot="1">
      <c r="A99" s="83" t="s">
        <v>671</v>
      </c>
      <c r="B99" s="85">
        <v>436</v>
      </c>
    </row>
    <row r="100" spans="1:2" ht="15" customHeight="1" thickBot="1">
      <c r="A100" s="83" t="s">
        <v>7</v>
      </c>
      <c r="B100" s="85">
        <v>434</v>
      </c>
    </row>
    <row r="101" spans="1:2" ht="15" customHeight="1" thickBot="1">
      <c r="A101" s="83" t="s">
        <v>672</v>
      </c>
      <c r="B101" s="85">
        <v>434</v>
      </c>
    </row>
    <row r="102" spans="1:2" ht="15" customHeight="1" thickBot="1">
      <c r="A102" s="83" t="s">
        <v>673</v>
      </c>
      <c r="B102" s="85">
        <v>433</v>
      </c>
    </row>
    <row r="103" spans="1:2" ht="15" customHeight="1" thickBot="1">
      <c r="A103" s="83" t="s">
        <v>674</v>
      </c>
      <c r="B103" s="85">
        <v>427</v>
      </c>
    </row>
    <row r="104" spans="1:2" ht="15" customHeight="1" thickBot="1">
      <c r="A104" s="83" t="s">
        <v>675</v>
      </c>
      <c r="B104" s="85">
        <v>422</v>
      </c>
    </row>
    <row r="105" spans="1:2" ht="15" customHeight="1" thickBot="1">
      <c r="A105" s="96" t="s">
        <v>18</v>
      </c>
      <c r="B105" s="85">
        <v>418</v>
      </c>
    </row>
    <row r="106" spans="1:2" ht="15" customHeight="1" thickBot="1">
      <c r="A106" s="83" t="s">
        <v>676</v>
      </c>
      <c r="B106" s="85">
        <v>414</v>
      </c>
    </row>
    <row r="107" spans="1:2" ht="15" customHeight="1" thickBot="1">
      <c r="A107" s="83" t="s">
        <v>677</v>
      </c>
      <c r="B107" s="85">
        <v>411</v>
      </c>
    </row>
    <row r="108" spans="1:2" ht="15" customHeight="1" thickBot="1">
      <c r="A108" s="83" t="s">
        <v>678</v>
      </c>
      <c r="B108" s="85">
        <v>410</v>
      </c>
    </row>
    <row r="109" spans="1:2" ht="15" customHeight="1" thickBot="1">
      <c r="A109" s="83" t="s">
        <v>679</v>
      </c>
      <c r="B109" s="85">
        <v>410</v>
      </c>
    </row>
    <row r="110" spans="1:2" ht="15" customHeight="1" thickBot="1">
      <c r="A110" s="83" t="s">
        <v>680</v>
      </c>
      <c r="B110" s="85">
        <v>407</v>
      </c>
    </row>
    <row r="111" spans="1:2" ht="15" customHeight="1" thickBot="1">
      <c r="A111" s="83" t="s">
        <v>681</v>
      </c>
      <c r="B111" s="85">
        <v>405</v>
      </c>
    </row>
    <row r="112" spans="1:2" ht="15" customHeight="1" thickBot="1">
      <c r="A112" s="83" t="s">
        <v>682</v>
      </c>
      <c r="B112" s="85">
        <v>405</v>
      </c>
    </row>
    <row r="113" spans="1:2" ht="15" customHeight="1" thickBot="1">
      <c r="A113" s="83" t="s">
        <v>683</v>
      </c>
      <c r="B113" s="85">
        <v>401</v>
      </c>
    </row>
    <row r="114" spans="1:2" ht="15" customHeight="1" thickBot="1">
      <c r="A114" s="83" t="s">
        <v>684</v>
      </c>
      <c r="B114" s="85">
        <v>400</v>
      </c>
    </row>
    <row r="115" spans="1:2" ht="15" customHeight="1" thickBot="1">
      <c r="A115" s="83" t="s">
        <v>685</v>
      </c>
      <c r="B115" s="85">
        <v>396</v>
      </c>
    </row>
    <row r="116" spans="1:2" ht="15" customHeight="1" thickBot="1">
      <c r="A116" s="83" t="s">
        <v>686</v>
      </c>
      <c r="B116" s="85">
        <v>391</v>
      </c>
    </row>
    <row r="117" spans="1:2" ht="15" customHeight="1" thickBot="1">
      <c r="A117" s="83" t="s">
        <v>687</v>
      </c>
      <c r="B117" s="85">
        <v>391</v>
      </c>
    </row>
    <row r="118" spans="1:2" ht="15" customHeight="1" thickBot="1">
      <c r="A118" s="83" t="s">
        <v>688</v>
      </c>
      <c r="B118" s="85">
        <v>370</v>
      </c>
    </row>
    <row r="119" spans="1:2" ht="15" customHeight="1" thickBot="1">
      <c r="A119" s="83" t="s">
        <v>9</v>
      </c>
      <c r="B119" s="85">
        <v>368</v>
      </c>
    </row>
    <row r="120" spans="1:2" ht="15" customHeight="1" thickBot="1">
      <c r="A120" s="83" t="s">
        <v>689</v>
      </c>
      <c r="B120" s="85">
        <v>366</v>
      </c>
    </row>
    <row r="121" spans="1:2" ht="15" customHeight="1" thickBot="1">
      <c r="A121" s="83" t="s">
        <v>15</v>
      </c>
      <c r="B121" s="85">
        <v>366</v>
      </c>
    </row>
    <row r="122" spans="1:2" ht="15" customHeight="1" thickBot="1">
      <c r="A122" s="83" t="s">
        <v>690</v>
      </c>
      <c r="B122" s="85">
        <v>361</v>
      </c>
    </row>
    <row r="123" spans="1:2" ht="15" customHeight="1" thickBot="1">
      <c r="A123" s="83" t="s">
        <v>691</v>
      </c>
      <c r="B123" s="85">
        <v>353</v>
      </c>
    </row>
    <row r="124" spans="1:2" ht="15" customHeight="1" thickBot="1">
      <c r="A124" s="83" t="s">
        <v>692</v>
      </c>
      <c r="B124" s="85">
        <v>351</v>
      </c>
    </row>
    <row r="125" spans="1:2" ht="15" customHeight="1" thickBot="1">
      <c r="A125" s="83" t="s">
        <v>693</v>
      </c>
      <c r="B125" s="85">
        <v>346</v>
      </c>
    </row>
    <row r="126" spans="1:2" ht="15" customHeight="1" thickBot="1">
      <c r="A126" s="83" t="s">
        <v>694</v>
      </c>
      <c r="B126" s="85">
        <v>344</v>
      </c>
    </row>
    <row r="127" spans="1:2" ht="15" customHeight="1" thickBot="1">
      <c r="A127" s="83" t="s">
        <v>695</v>
      </c>
      <c r="B127" s="85">
        <v>343</v>
      </c>
    </row>
    <row r="128" spans="1:2" ht="15" customHeight="1" thickBot="1">
      <c r="A128" s="83" t="s">
        <v>696</v>
      </c>
      <c r="B128" s="85">
        <v>340</v>
      </c>
    </row>
    <row r="129" spans="1:2" ht="15" customHeight="1" thickBot="1">
      <c r="A129" s="96" t="s">
        <v>11</v>
      </c>
      <c r="B129" s="98">
        <v>335</v>
      </c>
    </row>
    <row r="130" spans="1:2" ht="15" customHeight="1" thickBot="1">
      <c r="A130" s="83" t="s">
        <v>697</v>
      </c>
      <c r="B130" s="85">
        <v>335</v>
      </c>
    </row>
    <row r="131" spans="1:2" ht="15" customHeight="1" thickBot="1">
      <c r="A131" s="83" t="s">
        <v>698</v>
      </c>
      <c r="B131" s="85">
        <v>335</v>
      </c>
    </row>
    <row r="132" spans="1:2" ht="15" customHeight="1" thickBot="1">
      <c r="A132" s="83" t="s">
        <v>699</v>
      </c>
      <c r="B132" s="85">
        <v>329</v>
      </c>
    </row>
    <row r="133" spans="1:2" ht="15" customHeight="1" thickBot="1">
      <c r="A133" s="83" t="s">
        <v>700</v>
      </c>
      <c r="B133" s="85">
        <v>322</v>
      </c>
    </row>
    <row r="134" spans="1:2" ht="15" customHeight="1" thickBot="1">
      <c r="A134" s="83" t="s">
        <v>701</v>
      </c>
      <c r="B134" s="85">
        <v>315</v>
      </c>
    </row>
    <row r="135" spans="1:2" ht="15" customHeight="1" thickBot="1">
      <c r="A135" s="83" t="s">
        <v>702</v>
      </c>
      <c r="B135" s="85">
        <v>313</v>
      </c>
    </row>
    <row r="136" spans="1:2" ht="15" customHeight="1" thickBot="1">
      <c r="A136" s="83" t="s">
        <v>703</v>
      </c>
      <c r="B136" s="85">
        <v>311</v>
      </c>
    </row>
    <row r="137" spans="1:2" ht="15" customHeight="1" thickBot="1">
      <c r="A137" s="83" t="s">
        <v>704</v>
      </c>
      <c r="B137" s="85">
        <v>294</v>
      </c>
    </row>
    <row r="138" spans="1:2" ht="15" customHeight="1" thickBot="1">
      <c r="A138" s="83" t="s">
        <v>705</v>
      </c>
      <c r="B138" s="85">
        <v>287</v>
      </c>
    </row>
    <row r="139" spans="1:2" ht="15" customHeight="1" thickBot="1">
      <c r="A139" s="83" t="s">
        <v>706</v>
      </c>
      <c r="B139" s="85">
        <v>284</v>
      </c>
    </row>
    <row r="140" spans="1:2" ht="15" customHeight="1" thickBot="1">
      <c r="A140" s="83" t="s">
        <v>707</v>
      </c>
      <c r="B140" s="85">
        <v>282</v>
      </c>
    </row>
    <row r="141" spans="1:2" ht="15" customHeight="1" thickBot="1">
      <c r="A141" s="83" t="s">
        <v>708</v>
      </c>
      <c r="B141" s="85">
        <v>274</v>
      </c>
    </row>
    <row r="142" spans="1:2" ht="15" customHeight="1" thickBot="1">
      <c r="A142" s="83" t="s">
        <v>709</v>
      </c>
      <c r="B142" s="85">
        <v>264</v>
      </c>
    </row>
    <row r="143" spans="1:2" ht="15" customHeight="1" thickBot="1">
      <c r="A143" s="83" t="s">
        <v>710</v>
      </c>
      <c r="B143" s="85">
        <v>259</v>
      </c>
    </row>
    <row r="144" spans="1:2" ht="15" customHeight="1" thickBot="1">
      <c r="A144" s="83" t="s">
        <v>711</v>
      </c>
      <c r="B144" s="85">
        <v>253</v>
      </c>
    </row>
    <row r="145" spans="1:2" ht="15" customHeight="1" thickBot="1">
      <c r="A145" s="83" t="s">
        <v>712</v>
      </c>
      <c r="B145" s="85">
        <v>248</v>
      </c>
    </row>
    <row r="146" spans="1:2" ht="15" customHeight="1" thickBot="1">
      <c r="A146" s="83" t="s">
        <v>713</v>
      </c>
      <c r="B146" s="85">
        <v>247</v>
      </c>
    </row>
    <row r="147" spans="1:2" ht="15" customHeight="1" thickBot="1">
      <c r="A147" s="83" t="s">
        <v>714</v>
      </c>
      <c r="B147" s="85">
        <v>246</v>
      </c>
    </row>
    <row r="148" spans="1:2" ht="15" customHeight="1" thickBot="1">
      <c r="A148" s="83" t="s">
        <v>715</v>
      </c>
      <c r="B148" s="85">
        <v>244</v>
      </c>
    </row>
    <row r="149" spans="1:2" ht="15" customHeight="1" thickBot="1">
      <c r="A149" s="83" t="s">
        <v>716</v>
      </c>
      <c r="B149" s="85">
        <v>243</v>
      </c>
    </row>
    <row r="150" spans="1:2" ht="15" customHeight="1" thickBot="1">
      <c r="A150" s="83" t="s">
        <v>717</v>
      </c>
      <c r="B150" s="85">
        <v>242</v>
      </c>
    </row>
    <row r="151" spans="1:2" ht="15" customHeight="1" thickBot="1">
      <c r="A151" s="83" t="s">
        <v>718</v>
      </c>
      <c r="B151" s="85">
        <v>239</v>
      </c>
    </row>
    <row r="152" spans="1:2" ht="15" customHeight="1" thickBot="1">
      <c r="A152" s="83" t="s">
        <v>719</v>
      </c>
      <c r="B152" s="85">
        <v>239</v>
      </c>
    </row>
    <row r="153" spans="1:2" ht="15" customHeight="1" thickBot="1">
      <c r="A153" s="83" t="s">
        <v>720</v>
      </c>
      <c r="B153" s="85">
        <v>233</v>
      </c>
    </row>
    <row r="154" spans="1:2" ht="15" customHeight="1" thickBot="1">
      <c r="A154" s="83" t="s">
        <v>721</v>
      </c>
      <c r="B154" s="85">
        <v>232</v>
      </c>
    </row>
    <row r="155" spans="1:2" ht="15" customHeight="1" thickBot="1">
      <c r="A155" s="83" t="s">
        <v>722</v>
      </c>
      <c r="B155" s="85">
        <v>227</v>
      </c>
    </row>
    <row r="156" spans="1:2" ht="15" customHeight="1" thickBot="1">
      <c r="A156" s="83" t="s">
        <v>723</v>
      </c>
      <c r="B156" s="85">
        <v>227</v>
      </c>
    </row>
    <row r="157" spans="1:2" ht="15" customHeight="1" thickBot="1">
      <c r="A157" s="83" t="s">
        <v>724</v>
      </c>
      <c r="B157" s="85">
        <v>226</v>
      </c>
    </row>
    <row r="158" spans="1:2" ht="15" customHeight="1" thickBot="1">
      <c r="A158" s="83" t="s">
        <v>725</v>
      </c>
      <c r="B158" s="85">
        <v>218</v>
      </c>
    </row>
    <row r="159" spans="1:2" ht="15" customHeight="1" thickBot="1">
      <c r="A159" s="83" t="s">
        <v>726</v>
      </c>
      <c r="B159" s="85">
        <v>217</v>
      </c>
    </row>
    <row r="160" spans="1:2" ht="15" customHeight="1" thickBot="1">
      <c r="A160" s="83" t="s">
        <v>727</v>
      </c>
      <c r="B160" s="85">
        <v>216</v>
      </c>
    </row>
    <row r="161" spans="1:2" ht="15" customHeight="1" thickBot="1">
      <c r="A161" s="83" t="s">
        <v>728</v>
      </c>
      <c r="B161" s="85">
        <v>215</v>
      </c>
    </row>
    <row r="162" spans="1:2" ht="15" customHeight="1" thickBot="1">
      <c r="A162" s="83" t="s">
        <v>729</v>
      </c>
      <c r="B162" s="85">
        <v>209</v>
      </c>
    </row>
    <row r="163" spans="1:2" ht="15" customHeight="1" thickBot="1">
      <c r="A163" s="83" t="s">
        <v>730</v>
      </c>
      <c r="B163" s="85">
        <v>205</v>
      </c>
    </row>
    <row r="164" spans="1:2" ht="15" customHeight="1" thickBot="1">
      <c r="A164" s="83" t="s">
        <v>731</v>
      </c>
      <c r="B164" s="85">
        <v>201</v>
      </c>
    </row>
    <row r="165" spans="1:2" ht="15" customHeight="1" thickBot="1">
      <c r="A165" s="96" t="s">
        <v>17</v>
      </c>
      <c r="B165" s="85">
        <v>195</v>
      </c>
    </row>
    <row r="166" spans="1:2" ht="15" customHeight="1" thickBot="1">
      <c r="A166" s="83" t="s">
        <v>732</v>
      </c>
      <c r="B166" s="85">
        <v>195</v>
      </c>
    </row>
    <row r="167" spans="1:2" ht="15" customHeight="1" thickBot="1">
      <c r="A167" s="83" t="s">
        <v>733</v>
      </c>
      <c r="B167" s="85">
        <v>190</v>
      </c>
    </row>
    <row r="168" spans="1:2" ht="15" customHeight="1" thickBot="1">
      <c r="A168" s="83" t="s">
        <v>734</v>
      </c>
      <c r="B168" s="85">
        <v>186</v>
      </c>
    </row>
    <row r="169" spans="1:2" ht="15" customHeight="1" thickBot="1">
      <c r="A169" s="83" t="s">
        <v>735</v>
      </c>
      <c r="B169" s="85">
        <v>185</v>
      </c>
    </row>
    <row r="170" spans="1:2" ht="15" customHeight="1" thickBot="1">
      <c r="A170" s="83" t="s">
        <v>736</v>
      </c>
      <c r="B170" s="85">
        <v>185</v>
      </c>
    </row>
    <row r="171" spans="1:2" ht="15" customHeight="1" thickBot="1">
      <c r="A171" s="83" t="s">
        <v>737</v>
      </c>
      <c r="B171" s="85">
        <v>184</v>
      </c>
    </row>
    <row r="172" spans="1:2" ht="15" customHeight="1" thickBot="1">
      <c r="A172" s="96" t="s">
        <v>738</v>
      </c>
      <c r="B172" s="98">
        <v>182</v>
      </c>
    </row>
    <row r="173" spans="1:2" ht="15" customHeight="1" thickBot="1">
      <c r="A173" s="83" t="s">
        <v>739</v>
      </c>
      <c r="B173" s="85">
        <v>178</v>
      </c>
    </row>
    <row r="174" spans="1:2" ht="15" customHeight="1" thickBot="1">
      <c r="A174" s="83" t="s">
        <v>740</v>
      </c>
      <c r="B174" s="85">
        <v>177</v>
      </c>
    </row>
    <row r="175" spans="1:2" ht="15" customHeight="1" thickBot="1">
      <c r="A175" s="83" t="s">
        <v>741</v>
      </c>
      <c r="B175" s="85">
        <v>176</v>
      </c>
    </row>
    <row r="176" spans="1:2" ht="15" customHeight="1" thickBot="1">
      <c r="A176" s="83" t="s">
        <v>742</v>
      </c>
      <c r="B176" s="85">
        <v>171</v>
      </c>
    </row>
    <row r="177" spans="1:2" ht="15" customHeight="1" thickBot="1">
      <c r="A177" s="83" t="s">
        <v>743</v>
      </c>
      <c r="B177" s="85">
        <v>169</v>
      </c>
    </row>
    <row r="178" spans="1:2" ht="15" customHeight="1" thickBot="1">
      <c r="A178" s="83" t="s">
        <v>744</v>
      </c>
      <c r="B178" s="85">
        <v>166</v>
      </c>
    </row>
    <row r="179" spans="1:2" ht="15" customHeight="1" thickBot="1">
      <c r="A179" s="83" t="s">
        <v>745</v>
      </c>
      <c r="B179" s="85">
        <v>152</v>
      </c>
    </row>
    <row r="180" spans="1:2" ht="15" customHeight="1" thickBot="1">
      <c r="A180" s="87" t="s">
        <v>746</v>
      </c>
      <c r="B180" s="88">
        <v>150</v>
      </c>
    </row>
    <row r="181" spans="1:2" ht="15" customHeight="1" thickBot="1">
      <c r="A181" s="83" t="s">
        <v>747</v>
      </c>
      <c r="B181" s="85">
        <v>144</v>
      </c>
    </row>
    <row r="182" spans="1:2" ht="15" customHeight="1" thickBot="1">
      <c r="A182" s="83" t="s">
        <v>748</v>
      </c>
      <c r="B182" s="85">
        <v>143</v>
      </c>
    </row>
    <row r="183" spans="1:2" ht="15" customHeight="1" thickBot="1">
      <c r="A183" s="83" t="s">
        <v>749</v>
      </c>
      <c r="B183" s="85">
        <v>134</v>
      </c>
    </row>
    <row r="184" spans="1:2" ht="15" customHeight="1" thickBot="1">
      <c r="A184" s="83" t="s">
        <v>750</v>
      </c>
      <c r="B184" s="85">
        <v>119</v>
      </c>
    </row>
    <row r="185" spans="1:2" ht="15" customHeight="1" thickBot="1">
      <c r="A185" s="83" t="s">
        <v>751</v>
      </c>
      <c r="B185" s="85">
        <v>116</v>
      </c>
    </row>
    <row r="186" spans="1:2" ht="15" customHeight="1" thickBot="1">
      <c r="A186" s="83" t="s">
        <v>752</v>
      </c>
      <c r="B186" s="85">
        <v>112</v>
      </c>
    </row>
    <row r="187" spans="1:2" ht="15" customHeight="1" thickBot="1">
      <c r="A187" s="83" t="s">
        <v>753</v>
      </c>
      <c r="B187" s="85">
        <v>112</v>
      </c>
    </row>
    <row r="188" spans="1:2" ht="15" customHeight="1" thickBot="1">
      <c r="A188" s="83" t="s">
        <v>754</v>
      </c>
      <c r="B188" s="85">
        <v>100</v>
      </c>
    </row>
    <row r="189" spans="1:2" ht="15" customHeight="1" thickBot="1">
      <c r="A189" s="83" t="s">
        <v>755</v>
      </c>
      <c r="B189" s="85">
        <v>96</v>
      </c>
    </row>
    <row r="190" spans="1:2" ht="15" customHeight="1" thickBot="1">
      <c r="A190" s="89" t="s">
        <v>756</v>
      </c>
      <c r="B190" s="90">
        <v>88</v>
      </c>
    </row>
    <row r="191" spans="1:2" ht="15" customHeight="1" thickBot="1">
      <c r="A191" s="83" t="s">
        <v>757</v>
      </c>
      <c r="B191" s="85">
        <v>82</v>
      </c>
    </row>
    <row r="192" spans="1:2" ht="15" customHeight="1" thickBot="1">
      <c r="A192" s="83" t="s">
        <v>758</v>
      </c>
      <c r="B192" s="85">
        <v>67</v>
      </c>
    </row>
  </sheetData>
  <autoFilter ref="A1:B192">
    <sortState ref="A2:B192">
      <sortCondition descending="1" ref="B1:B192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R41"/>
  <sheetViews>
    <sheetView tabSelected="1" topLeftCell="B1" zoomScale="85" zoomScaleNormal="85" workbookViewId="0">
      <selection activeCell="R24" sqref="R24"/>
    </sheetView>
  </sheetViews>
  <sheetFormatPr defaultRowHeight="11.25"/>
  <cols>
    <col min="1" max="1" width="32" style="13" customWidth="1"/>
    <col min="2" max="8" width="9.140625" style="13"/>
    <col min="9" max="9" width="11" style="13" customWidth="1"/>
    <col min="10" max="10" width="9.140625" style="13"/>
    <col min="11" max="11" width="10.28515625" style="13" customWidth="1"/>
    <col min="12" max="16384" width="9.140625" style="13"/>
  </cols>
  <sheetData>
    <row r="2" spans="1:18" ht="12" thickBot="1">
      <c r="A2" s="99" t="s">
        <v>785</v>
      </c>
      <c r="B2" s="99" t="s">
        <v>778</v>
      </c>
      <c r="C2" s="99" t="s">
        <v>777</v>
      </c>
      <c r="D2" s="99" t="s">
        <v>776</v>
      </c>
      <c r="E2" s="99" t="s">
        <v>775</v>
      </c>
      <c r="F2" s="99" t="s">
        <v>774</v>
      </c>
      <c r="G2" s="99" t="s">
        <v>773</v>
      </c>
      <c r="H2" s="99" t="s">
        <v>772</v>
      </c>
      <c r="I2" s="99" t="s">
        <v>771</v>
      </c>
      <c r="J2" s="99" t="s">
        <v>770</v>
      </c>
      <c r="K2" s="99" t="s">
        <v>769</v>
      </c>
      <c r="L2" s="99" t="s">
        <v>768</v>
      </c>
      <c r="M2" s="99" t="s">
        <v>767</v>
      </c>
      <c r="N2" s="99" t="s">
        <v>766</v>
      </c>
      <c r="O2" s="99" t="s">
        <v>765</v>
      </c>
      <c r="P2" s="99" t="s">
        <v>764</v>
      </c>
      <c r="Q2" s="99"/>
    </row>
    <row r="3" spans="1:18" ht="12" thickBot="1">
      <c r="A3" s="100" t="s">
        <v>779</v>
      </c>
      <c r="B3" s="101">
        <v>316</v>
      </c>
      <c r="C3" s="101">
        <v>426</v>
      </c>
      <c r="D3" s="101">
        <v>479</v>
      </c>
      <c r="E3" s="101">
        <v>460</v>
      </c>
      <c r="F3" s="101">
        <v>393</v>
      </c>
      <c r="G3" s="101">
        <v>451</v>
      </c>
      <c r="H3" s="101">
        <v>519</v>
      </c>
      <c r="I3" s="101">
        <v>517</v>
      </c>
      <c r="J3" s="101">
        <v>438</v>
      </c>
      <c r="K3" s="101">
        <v>420</v>
      </c>
      <c r="L3" s="101">
        <v>446</v>
      </c>
      <c r="M3" s="101">
        <v>450</v>
      </c>
      <c r="N3" s="101">
        <v>434</v>
      </c>
      <c r="O3" s="101">
        <v>413</v>
      </c>
      <c r="P3" s="101">
        <v>419</v>
      </c>
      <c r="R3" s="102"/>
    </row>
    <row r="4" spans="1:18" ht="24.75" customHeight="1" thickBot="1">
      <c r="A4" s="13" t="s">
        <v>781</v>
      </c>
      <c r="B4" s="101">
        <v>864</v>
      </c>
      <c r="C4" s="101">
        <v>1017</v>
      </c>
      <c r="D4" s="101">
        <v>1150</v>
      </c>
      <c r="E4" s="101">
        <v>1118</v>
      </c>
      <c r="F4" s="101">
        <v>980</v>
      </c>
      <c r="G4" s="101">
        <v>1025</v>
      </c>
      <c r="H4" s="101">
        <v>1217</v>
      </c>
      <c r="I4" s="101">
        <v>1162</v>
      </c>
      <c r="J4" s="101">
        <v>1014</v>
      </c>
      <c r="K4" s="101">
        <v>980</v>
      </c>
      <c r="L4" s="101">
        <v>946</v>
      </c>
      <c r="M4" s="101">
        <v>950</v>
      </c>
      <c r="N4" s="101">
        <v>906</v>
      </c>
      <c r="O4" s="101">
        <v>707</v>
      </c>
      <c r="P4" s="101">
        <v>712</v>
      </c>
      <c r="R4" s="102"/>
    </row>
    <row r="5" spans="1:18" ht="12" thickBot="1">
      <c r="A5" s="13" t="s">
        <v>780</v>
      </c>
      <c r="B5" s="101">
        <v>262</v>
      </c>
      <c r="C5" s="101">
        <v>367</v>
      </c>
      <c r="D5" s="101">
        <v>409</v>
      </c>
      <c r="E5" s="101">
        <v>379</v>
      </c>
      <c r="F5" s="101">
        <v>326</v>
      </c>
      <c r="G5" s="101">
        <v>389</v>
      </c>
      <c r="H5" s="101">
        <v>446</v>
      </c>
      <c r="I5" s="101">
        <v>435</v>
      </c>
      <c r="J5" s="101">
        <v>366</v>
      </c>
      <c r="K5" s="101">
        <v>364</v>
      </c>
      <c r="L5" s="101">
        <v>398</v>
      </c>
      <c r="M5" s="101">
        <v>390</v>
      </c>
      <c r="N5" s="101">
        <v>368</v>
      </c>
      <c r="O5" s="101">
        <v>374</v>
      </c>
      <c r="P5" s="101">
        <v>389</v>
      </c>
      <c r="R5" s="102"/>
    </row>
    <row r="7" spans="1:18" ht="12" thickBot="1">
      <c r="A7" s="99" t="s">
        <v>785</v>
      </c>
      <c r="B7" s="99" t="s">
        <v>778</v>
      </c>
      <c r="C7" s="99" t="s">
        <v>777</v>
      </c>
      <c r="D7" s="99" t="s">
        <v>776</v>
      </c>
      <c r="E7" s="99" t="s">
        <v>775</v>
      </c>
      <c r="F7" s="99" t="s">
        <v>774</v>
      </c>
      <c r="G7" s="99" t="s">
        <v>773</v>
      </c>
      <c r="H7" s="99" t="s">
        <v>772</v>
      </c>
      <c r="I7" s="99" t="s">
        <v>771</v>
      </c>
      <c r="J7" s="99" t="s">
        <v>770</v>
      </c>
      <c r="K7" s="99" t="s">
        <v>769</v>
      </c>
      <c r="L7" s="99" t="s">
        <v>768</v>
      </c>
      <c r="M7" s="99" t="s">
        <v>767</v>
      </c>
      <c r="N7" s="99" t="s">
        <v>766</v>
      </c>
      <c r="O7" s="99" t="s">
        <v>765</v>
      </c>
      <c r="P7" s="99" t="s">
        <v>764</v>
      </c>
      <c r="Q7" s="99"/>
    </row>
    <row r="8" spans="1:18" ht="12" thickBot="1">
      <c r="A8" s="100" t="s">
        <v>763</v>
      </c>
      <c r="B8" s="103">
        <f t="shared" ref="B8:E10" si="0">B3*$B$15</f>
        <v>20881.28</v>
      </c>
      <c r="C8" s="103">
        <f t="shared" si="0"/>
        <v>28150.079999999998</v>
      </c>
      <c r="D8" s="103">
        <f t="shared" si="0"/>
        <v>31652.32</v>
      </c>
      <c r="E8" s="103">
        <f t="shared" si="0"/>
        <v>30396.799999999999</v>
      </c>
      <c r="F8" s="103">
        <f t="shared" ref="F8:I10" si="1">F3*$B$16</f>
        <v>22907.97</v>
      </c>
      <c r="G8" s="103">
        <f t="shared" si="1"/>
        <v>26288.79</v>
      </c>
      <c r="H8" s="103">
        <f t="shared" si="1"/>
        <v>30252.51</v>
      </c>
      <c r="I8" s="103">
        <f t="shared" si="1"/>
        <v>30135.93</v>
      </c>
      <c r="J8" s="103">
        <f t="shared" ref="J8:M10" si="2">J3*$B$17</f>
        <v>27458.219999999998</v>
      </c>
      <c r="K8" s="103">
        <f t="shared" si="2"/>
        <v>26329.8</v>
      </c>
      <c r="L8" s="103">
        <f t="shared" si="2"/>
        <v>27959.739999999998</v>
      </c>
      <c r="M8" s="103">
        <f t="shared" si="2"/>
        <v>28210.5</v>
      </c>
      <c r="N8" s="103">
        <f t="shared" ref="N8:P10" si="3">N3*$B$18</f>
        <v>28084.139999999996</v>
      </c>
      <c r="O8" s="103">
        <f t="shared" si="3"/>
        <v>26725.229999999996</v>
      </c>
      <c r="P8" s="103">
        <f t="shared" si="3"/>
        <v>27113.489999999998</v>
      </c>
      <c r="R8" s="102"/>
    </row>
    <row r="9" spans="1:18" ht="24.75" customHeight="1" thickBot="1">
      <c r="A9" s="13" t="s">
        <v>762</v>
      </c>
      <c r="B9" s="103">
        <f t="shared" si="0"/>
        <v>57093.119999999995</v>
      </c>
      <c r="C9" s="103">
        <f t="shared" si="0"/>
        <v>67203.360000000001</v>
      </c>
      <c r="D9" s="103">
        <f t="shared" si="0"/>
        <v>75992</v>
      </c>
      <c r="E9" s="103">
        <f t="shared" si="0"/>
        <v>73877.440000000002</v>
      </c>
      <c r="F9" s="103">
        <f t="shared" si="1"/>
        <v>57124.2</v>
      </c>
      <c r="G9" s="103">
        <f t="shared" si="1"/>
        <v>59747.25</v>
      </c>
      <c r="H9" s="103">
        <f t="shared" si="1"/>
        <v>70938.929999999993</v>
      </c>
      <c r="I9" s="103">
        <f t="shared" si="1"/>
        <v>67732.98</v>
      </c>
      <c r="J9" s="103">
        <f t="shared" si="2"/>
        <v>63567.659999999996</v>
      </c>
      <c r="K9" s="103">
        <f t="shared" si="2"/>
        <v>61436.2</v>
      </c>
      <c r="L9" s="103">
        <f t="shared" si="2"/>
        <v>59304.74</v>
      </c>
      <c r="M9" s="103">
        <f t="shared" si="2"/>
        <v>59555.5</v>
      </c>
      <c r="N9" s="103">
        <f t="shared" si="3"/>
        <v>58627.259999999995</v>
      </c>
      <c r="O9" s="103">
        <f t="shared" si="3"/>
        <v>45749.969999999994</v>
      </c>
      <c r="P9" s="103">
        <f t="shared" si="3"/>
        <v>46073.52</v>
      </c>
      <c r="R9" s="102"/>
    </row>
    <row r="10" spans="1:18" ht="12" thickBot="1">
      <c r="A10" s="13" t="s">
        <v>761</v>
      </c>
      <c r="B10" s="103">
        <f t="shared" si="0"/>
        <v>17312.96</v>
      </c>
      <c r="C10" s="103">
        <f t="shared" si="0"/>
        <v>24251.360000000001</v>
      </c>
      <c r="D10" s="103">
        <f t="shared" si="0"/>
        <v>27026.719999999998</v>
      </c>
      <c r="E10" s="103">
        <f t="shared" si="0"/>
        <v>25044.32</v>
      </c>
      <c r="F10" s="103">
        <f t="shared" si="1"/>
        <v>19002.54</v>
      </c>
      <c r="G10" s="103">
        <f t="shared" si="1"/>
        <v>22674.81</v>
      </c>
      <c r="H10" s="103">
        <f t="shared" si="1"/>
        <v>25997.34</v>
      </c>
      <c r="I10" s="103">
        <f t="shared" si="1"/>
        <v>25356.149999999998</v>
      </c>
      <c r="J10" s="103">
        <f t="shared" si="2"/>
        <v>22944.54</v>
      </c>
      <c r="K10" s="103">
        <f t="shared" si="2"/>
        <v>22819.16</v>
      </c>
      <c r="L10" s="103">
        <f t="shared" si="2"/>
        <v>24950.62</v>
      </c>
      <c r="M10" s="103">
        <f t="shared" si="2"/>
        <v>24449.1</v>
      </c>
      <c r="N10" s="103">
        <f t="shared" si="3"/>
        <v>23813.279999999999</v>
      </c>
      <c r="O10" s="103">
        <f t="shared" si="3"/>
        <v>24201.539999999997</v>
      </c>
      <c r="P10" s="103">
        <f t="shared" si="3"/>
        <v>25172.19</v>
      </c>
      <c r="R10" s="102"/>
    </row>
    <row r="14" spans="1:18">
      <c r="A14" s="13" t="s">
        <v>782</v>
      </c>
    </row>
    <row r="15" spans="1:18">
      <c r="A15" s="13">
        <v>2016</v>
      </c>
      <c r="B15" s="13">
        <v>66.08</v>
      </c>
    </row>
    <row r="16" spans="1:18">
      <c r="A16" s="13">
        <v>2017</v>
      </c>
      <c r="B16" s="13">
        <v>58.29</v>
      </c>
    </row>
    <row r="17" spans="1:11">
      <c r="A17" s="13">
        <v>2018</v>
      </c>
      <c r="B17" s="13">
        <v>62.69</v>
      </c>
    </row>
    <row r="18" spans="1:11">
      <c r="A18" s="13">
        <v>2019</v>
      </c>
      <c r="B18" s="13">
        <v>64.709999999999994</v>
      </c>
    </row>
    <row r="31" spans="1:11" ht="57" thickBot="1">
      <c r="I31" s="104" t="s">
        <v>783</v>
      </c>
      <c r="J31" s="104" t="s">
        <v>580</v>
      </c>
      <c r="K31" s="105" t="s">
        <v>784</v>
      </c>
    </row>
    <row r="32" spans="1:11" ht="12" thickBot="1">
      <c r="I32" s="106" t="s">
        <v>738</v>
      </c>
      <c r="J32" s="107">
        <v>182</v>
      </c>
      <c r="K32" s="108">
        <f t="shared" ref="K32:K41" si="4">J32*$B$18</f>
        <v>11777.22</v>
      </c>
    </row>
    <row r="33" spans="9:11" ht="23.25" thickBot="1">
      <c r="I33" s="106" t="s">
        <v>17</v>
      </c>
      <c r="J33" s="107">
        <v>195</v>
      </c>
      <c r="K33" s="108">
        <f t="shared" si="4"/>
        <v>12618.449999999999</v>
      </c>
    </row>
    <row r="34" spans="9:11" ht="12" thickBot="1">
      <c r="I34" s="106" t="s">
        <v>11</v>
      </c>
      <c r="J34" s="107">
        <v>335</v>
      </c>
      <c r="K34" s="108">
        <f t="shared" si="4"/>
        <v>21677.85</v>
      </c>
    </row>
    <row r="35" spans="9:11" ht="23.25" thickBot="1">
      <c r="I35" s="106" t="s">
        <v>18</v>
      </c>
      <c r="J35" s="107">
        <v>418</v>
      </c>
      <c r="K35" s="108">
        <f t="shared" si="4"/>
        <v>27048.78</v>
      </c>
    </row>
    <row r="36" spans="9:11" ht="23.25" thickBot="1">
      <c r="I36" s="106" t="s">
        <v>10</v>
      </c>
      <c r="J36" s="107">
        <v>460</v>
      </c>
      <c r="K36" s="108">
        <f t="shared" si="4"/>
        <v>29766.6</v>
      </c>
    </row>
    <row r="37" spans="9:11" ht="12" thickBot="1">
      <c r="I37" s="106" t="s">
        <v>13</v>
      </c>
      <c r="J37" s="107">
        <v>536</v>
      </c>
      <c r="K37" s="108">
        <f t="shared" si="4"/>
        <v>34684.559999999998</v>
      </c>
    </row>
    <row r="38" spans="9:11" ht="12" thickBot="1">
      <c r="I38" s="106" t="s">
        <v>633</v>
      </c>
      <c r="J38" s="107">
        <v>554</v>
      </c>
      <c r="K38" s="108">
        <f t="shared" si="4"/>
        <v>35849.339999999997</v>
      </c>
    </row>
    <row r="39" spans="9:11" ht="12" thickBot="1">
      <c r="I39" s="106" t="s">
        <v>12</v>
      </c>
      <c r="J39" s="107">
        <v>810</v>
      </c>
      <c r="K39" s="108">
        <f t="shared" si="4"/>
        <v>52415.1</v>
      </c>
    </row>
    <row r="40" spans="9:11" ht="12" thickBot="1">
      <c r="I40" s="106" t="s">
        <v>593</v>
      </c>
      <c r="J40" s="109">
        <v>1107</v>
      </c>
      <c r="K40" s="108">
        <f t="shared" si="4"/>
        <v>71633.969999999987</v>
      </c>
    </row>
    <row r="41" spans="9:11" ht="12" thickBot="1">
      <c r="I41" s="106" t="s">
        <v>14</v>
      </c>
      <c r="J41" s="109">
        <v>1920</v>
      </c>
      <c r="K41" s="108">
        <f t="shared" si="4"/>
        <v>124243.19999999998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мигранты_ООН</vt:lpstr>
      <vt:lpstr>мигранты_МВД</vt:lpstr>
      <vt:lpstr>переводы_МВФ</vt:lpstr>
      <vt:lpstr>переводы через ПС_ЦБ РФ</vt:lpstr>
      <vt:lpstr>ПС по странам объем</vt:lpstr>
      <vt:lpstr>ПС ср.сумма</vt:lpstr>
      <vt:lpstr>ПС_средняя сумма в динамике</vt:lpstr>
      <vt:lpstr>мигранты_МВД!Заголовки_для_печати</vt:lpstr>
      <vt:lpstr>мигранты_МВД!Область_печати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2019-12-19T11:54:43Z</dcterms:modified>
</cp:coreProperties>
</file>